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35" activeTab="0"/>
  </bookViews>
  <sheets>
    <sheet name="Sheet1" sheetId="1" r:id="rId1"/>
    <sheet name="Sheet2" sheetId="2" r:id="rId2"/>
    <sheet name="Sheet3" sheetId="3" r:id="rId3"/>
  </sheets>
  <definedNames>
    <definedName name="_xlnm.Print_Area" localSheetId="0">'Sheet1'!$B$1:$CS$125</definedName>
  </definedNames>
  <calcPr fullCalcOnLoad="1"/>
</workbook>
</file>

<file path=xl/sharedStrings.xml><?xml version="1.0" encoding="utf-8"?>
<sst xmlns="http://schemas.openxmlformats.org/spreadsheetml/2006/main" count="154" uniqueCount="87">
  <si>
    <t>PROJECT TEAM MEMBERS</t>
  </si>
  <si>
    <t>TEAM POSITION</t>
  </si>
  <si>
    <t>Taxes &amp; Fringes</t>
  </si>
  <si>
    <t>J</t>
  </si>
  <si>
    <t>A</t>
  </si>
  <si>
    <t>S</t>
  </si>
  <si>
    <t>O</t>
  </si>
  <si>
    <t>N</t>
  </si>
  <si>
    <t>D</t>
  </si>
  <si>
    <t>F</t>
  </si>
  <si>
    <t>M</t>
  </si>
  <si>
    <t>Item</t>
  </si>
  <si>
    <t>FICA, FUTA, SUTA</t>
  </si>
  <si>
    <t>Medical / Retirement</t>
  </si>
  <si>
    <t>Worker's Comp</t>
  </si>
  <si>
    <t>TOTAL FRINGE RATE</t>
  </si>
  <si>
    <t>Company Name</t>
  </si>
  <si>
    <t>CM Staffing Plan</t>
  </si>
  <si>
    <t>Project Month:</t>
  </si>
  <si>
    <t>Calendar Month:</t>
  </si>
  <si>
    <t>Year:</t>
  </si>
  <si>
    <t>Start Date</t>
  </si>
  <si>
    <t>End Date</t>
  </si>
  <si>
    <t>Monthly Totals:</t>
  </si>
  <si>
    <t>%</t>
  </si>
  <si>
    <t>Construction Work:</t>
  </si>
  <si>
    <t>Pre-construction Work:</t>
  </si>
  <si>
    <t>Total Job Charge</t>
  </si>
  <si>
    <t xml:space="preserve">Manhours per Manmonth = </t>
  </si>
  <si>
    <t>Variables:</t>
  </si>
  <si>
    <t>Job Charge Summary:</t>
  </si>
  <si>
    <t>Annual Totals:</t>
  </si>
  <si>
    <t>Part Time</t>
  </si>
  <si>
    <t>Full Time</t>
  </si>
  <si>
    <t>Full Time - Mixed</t>
  </si>
  <si>
    <t>Escalation per year beginning January of Year 2</t>
  </si>
  <si>
    <t>Construction Services Total NTE:</t>
  </si>
  <si>
    <t>Preconstruction Services Total NTE:</t>
  </si>
  <si>
    <t>Project Name</t>
  </si>
  <si>
    <t>Preconstruction Work:</t>
  </si>
  <si>
    <t>Total Effort in Manmonths:</t>
  </si>
  <si>
    <t>Schedule of Project Details - Exhibit D</t>
  </si>
  <si>
    <t>ManYears:</t>
  </si>
  <si>
    <t>Average Cost per ManMonth:</t>
  </si>
  <si>
    <t>Average Hourly Rate:</t>
  </si>
  <si>
    <t>Average Cost per ManYear</t>
  </si>
  <si>
    <t>Year 1 Annual Salary</t>
  </si>
  <si>
    <t>Year 1 Base Hourly Rate*</t>
  </si>
  <si>
    <t>Year 1 Base + Fringe Rate</t>
  </si>
  <si>
    <r>
      <t xml:space="preserve">Year 1 </t>
    </r>
    <r>
      <rPr>
        <sz val="7.5"/>
        <rFont val="Arial"/>
        <family val="2"/>
      </rPr>
      <t>Manhours</t>
    </r>
  </si>
  <si>
    <t>Yr. 2 Base + Fringe Rate</t>
  </si>
  <si>
    <r>
      <t xml:space="preserve">Year 2 </t>
    </r>
    <r>
      <rPr>
        <sz val="7.5"/>
        <rFont val="Arial"/>
        <family val="2"/>
      </rPr>
      <t>Manhours</t>
    </r>
  </si>
  <si>
    <r>
      <t xml:space="preserve">Year 3 </t>
    </r>
    <r>
      <rPr>
        <sz val="7.5"/>
        <rFont val="Arial"/>
        <family val="2"/>
      </rPr>
      <t>Manhours</t>
    </r>
  </si>
  <si>
    <t>Year 3 Base + Fringe Rate</t>
  </si>
  <si>
    <t>Year 4 Base + Fringe Rate</t>
  </si>
  <si>
    <r>
      <t xml:space="preserve">Year 4 </t>
    </r>
    <r>
      <rPr>
        <sz val="7.5"/>
        <rFont val="Arial"/>
        <family val="2"/>
      </rPr>
      <t>Manhours</t>
    </r>
  </si>
  <si>
    <t>Year 5 Base + Fringe Rate</t>
  </si>
  <si>
    <r>
      <t xml:space="preserve">Year 5 </t>
    </r>
    <r>
      <rPr>
        <sz val="7.5"/>
        <rFont val="Arial"/>
        <family val="2"/>
      </rPr>
      <t>Manhours</t>
    </r>
  </si>
  <si>
    <t>Year 6 Base + Fringe Rate</t>
  </si>
  <si>
    <r>
      <t xml:space="preserve">Year 6 </t>
    </r>
    <r>
      <rPr>
        <sz val="7.5"/>
        <rFont val="Arial"/>
        <family val="2"/>
      </rPr>
      <t>Manhours</t>
    </r>
  </si>
  <si>
    <t>Total Personnel NTE Amount:</t>
  </si>
  <si>
    <t>Averages:</t>
  </si>
  <si>
    <t>Average Manmonth Rate:</t>
  </si>
  <si>
    <t>Average Annual Rate:</t>
  </si>
  <si>
    <r>
      <t xml:space="preserve">Yr. 1 </t>
    </r>
    <r>
      <rPr>
        <sz val="7.5"/>
        <rFont val="Arial"/>
        <family val="2"/>
      </rPr>
      <t>Job Charge</t>
    </r>
  </si>
  <si>
    <r>
      <t xml:space="preserve">Yr. 2  </t>
    </r>
    <r>
      <rPr>
        <sz val="7.5"/>
        <rFont val="Arial"/>
        <family val="2"/>
      </rPr>
      <t>Job 
Charge</t>
    </r>
  </si>
  <si>
    <r>
      <t xml:space="preserve">Yr. 3 </t>
    </r>
    <r>
      <rPr>
        <sz val="7.5"/>
        <rFont val="Arial"/>
        <family val="2"/>
      </rPr>
      <t>Job 
Charge</t>
    </r>
  </si>
  <si>
    <t>Yr. 4 Job 
Charge</t>
  </si>
  <si>
    <r>
      <t xml:space="preserve">Yr. 5 </t>
    </r>
    <r>
      <rPr>
        <sz val="7.5"/>
        <rFont val="Arial"/>
        <family val="2"/>
      </rPr>
      <t>Job 
Charge</t>
    </r>
  </si>
  <si>
    <r>
      <t xml:space="preserve">Yr. 6 </t>
    </r>
    <r>
      <rPr>
        <sz val="7.5"/>
        <rFont val="Arial"/>
        <family val="2"/>
      </rPr>
      <t>Job 
Charge</t>
    </r>
  </si>
  <si>
    <t xml:space="preserve">Signature by the Payroll Manager certifies the percentages included in the Taxes &amp; Fringes column above includes and is limited to social security taxes, unemployment taxes, health and welfare, retirement and workers compensation per the Agreement for Professional Construction Management Services. </t>
  </si>
  <si>
    <t>Bonus and other forms of Supplemental Compensation, if paid to employees, shall NOT be included in the Base Hourly Rate, but are already included in the Construction Manager's Fee, and the Construction Manager shall disclose the amount of any such bonus or supplemental compensation for each Qualifying Employee.</t>
  </si>
  <si>
    <t>The employee's Base Hourly Rate shall be supported by such documentation as may be requested by the Owner, such as W-2 forms and the like.</t>
  </si>
  <si>
    <t>Payroll Manager Signature</t>
  </si>
  <si>
    <t>Project Director Signature</t>
  </si>
  <si>
    <t>Payroll Manager Printed Name</t>
  </si>
  <si>
    <t>Project Director Printed Name</t>
  </si>
  <si>
    <t>Average</t>
  </si>
  <si>
    <t>Composite Permitted Fringe Benefit Rate Calculation</t>
  </si>
  <si>
    <t>Low</t>
  </si>
  <si>
    <t>High</t>
  </si>
  <si>
    <t>Year 1 - 2023</t>
  </si>
  <si>
    <t>Year 2 - 2024</t>
  </si>
  <si>
    <t>Year 3 - 2025</t>
  </si>
  <si>
    <t>Year 4 - 2026</t>
  </si>
  <si>
    <t>Year 5 - 2027</t>
  </si>
  <si>
    <t>Year 6 - 2028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</si>
</sst>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409]mmm\-yy;@"/>
    <numFmt numFmtId="168" formatCode="0.000%"/>
    <numFmt numFmtId="169" formatCode="[$-409]dddd\,\ mmmm\ dd\,\ yyyy"/>
    <numFmt numFmtId="170" formatCode="[$-409]mmmmm;@"/>
    <numFmt numFmtId="171" formatCode="mm/dd/yy;@"/>
    <numFmt numFmtId="172" formatCode="[$-409]mmmm\-yy;@"/>
    <numFmt numFmtId="173" formatCode="mmm\-yyyy"/>
    <numFmt numFmtId="174" formatCode="0.0"/>
    <numFmt numFmtId="175" formatCode="_(&quot;$&quot;* #,##0.0_);_(&quot;$&quot;* \(#,##0.0\);_(&quot;$&quot;* &quot;-&quot;??_);_(@_)"/>
    <numFmt numFmtId="176" formatCode="_(* #,##0.0_);_(* \(#,##0.0\);_(* &quot;-&quot;??_);_(@_)"/>
    <numFmt numFmtId="177" formatCode="_(* #,##0.000_);_(* \(#,##0.000\);_(* &quot;-&quot;???_);_(@_)"/>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quot;$&quot;* #,##0.000_);_(&quot;$&quot;* \(#,##0.000\);_(&quot;$&quot;* &quot;-&quot;??_);_(@_)"/>
    <numFmt numFmtId="184" formatCode="_(&quot;$&quot;* #,##0.0000_);_(&quot;$&quot;* \(#,##0.0000\);_(&quot;$&quot;* &quot;-&quot;??_);_(@_)"/>
    <numFmt numFmtId="185" formatCode="0.0000%"/>
    <numFmt numFmtId="186" formatCode="0.00000%"/>
  </numFmts>
  <fonts count="46">
    <font>
      <sz val="10"/>
      <name val="Arial"/>
      <family val="0"/>
    </font>
    <font>
      <b/>
      <sz val="9"/>
      <name val="Arial"/>
      <family val="2"/>
    </font>
    <font>
      <b/>
      <sz val="10"/>
      <name val="Arial"/>
      <family val="2"/>
    </font>
    <font>
      <sz val="12"/>
      <name val="Arial"/>
      <family val="2"/>
    </font>
    <font>
      <sz val="9"/>
      <name val="Arial"/>
      <family val="2"/>
    </font>
    <font>
      <sz val="7.5"/>
      <name val="Arial"/>
      <family val="2"/>
    </font>
    <font>
      <b/>
      <sz val="8"/>
      <name val="Arial"/>
      <family val="2"/>
    </font>
    <font>
      <b/>
      <sz val="12"/>
      <name val="Arial"/>
      <family val="2"/>
    </font>
    <font>
      <sz val="8"/>
      <name val="Arial"/>
      <family val="2"/>
    </font>
    <font>
      <b/>
      <sz val="7.5"/>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2">
    <xf numFmtId="0" fontId="0" fillId="0" borderId="0" xfId="0" applyAlignment="1">
      <alignment/>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171" fontId="0" fillId="0" borderId="0" xfId="0" applyNumberFormat="1" applyFont="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xf>
    <xf numFmtId="164" fontId="4" fillId="0" borderId="0" xfId="44" applyNumberFormat="1" applyFont="1" applyBorder="1" applyAlignment="1">
      <alignment vertical="center"/>
    </xf>
    <xf numFmtId="0" fontId="2"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2" fillId="0" borderId="0" xfId="0" applyFont="1" applyAlignment="1" applyProtection="1" quotePrefix="1">
      <alignment horizontal="left" vertical="center"/>
      <protection locked="0"/>
    </xf>
    <xf numFmtId="0" fontId="2" fillId="0" borderId="0" xfId="0" applyFont="1" applyAlignment="1" applyProtection="1">
      <alignment horizontal="right" vertical="center"/>
      <protection locked="0"/>
    </xf>
    <xf numFmtId="0" fontId="0" fillId="0"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2" fillId="0" borderId="0" xfId="0" applyFont="1" applyBorder="1" applyAlignment="1" applyProtection="1" quotePrefix="1">
      <alignment horizontal="right" vertical="center"/>
      <protection locked="0"/>
    </xf>
    <xf numFmtId="0" fontId="0" fillId="33" borderId="11" xfId="0"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quotePrefix="1">
      <alignment horizontal="left" vertical="center"/>
      <protection locked="0"/>
    </xf>
    <xf numFmtId="2" fontId="5" fillId="0" borderId="13" xfId="0" applyNumberFormat="1" applyFont="1" applyFill="1" applyBorder="1" applyAlignment="1" applyProtection="1">
      <alignment vertical="center"/>
      <protection locked="0"/>
    </xf>
    <xf numFmtId="2" fontId="5" fillId="0" borderId="10" xfId="0" applyNumberFormat="1" applyFont="1" applyFill="1" applyBorder="1" applyAlignment="1" applyProtection="1">
      <alignment vertical="center"/>
      <protection locked="0"/>
    </xf>
    <xf numFmtId="0" fontId="4" fillId="0" borderId="12" xfId="0" applyFont="1" applyBorder="1" applyAlignment="1" applyProtection="1" quotePrefix="1">
      <alignment horizontal="left" vertical="center"/>
      <protection locked="0"/>
    </xf>
    <xf numFmtId="0" fontId="4" fillId="0" borderId="10" xfId="0" applyFont="1" applyFill="1" applyBorder="1" applyAlignment="1" applyProtection="1">
      <alignment vertical="center"/>
      <protection locked="0"/>
    </xf>
    <xf numFmtId="0" fontId="4" fillId="0" borderId="10" xfId="0" applyFont="1" applyBorder="1" applyAlignment="1" applyProtection="1">
      <alignment horizontal="left" vertical="center"/>
      <protection locked="0"/>
    </xf>
    <xf numFmtId="0" fontId="4" fillId="34" borderId="14" xfId="0" applyFont="1" applyFill="1" applyBorder="1" applyAlignment="1" applyProtection="1">
      <alignment vertical="center"/>
      <protection locked="0"/>
    </xf>
    <xf numFmtId="2" fontId="5" fillId="34" borderId="14" xfId="0" applyNumberFormat="1" applyFont="1" applyFill="1" applyBorder="1" applyAlignment="1" applyProtection="1">
      <alignment vertical="center"/>
      <protection locked="0"/>
    </xf>
    <xf numFmtId="0" fontId="4" fillId="0" borderId="10" xfId="0" applyFont="1" applyFill="1" applyBorder="1" applyAlignment="1" applyProtection="1">
      <alignment horizontal="left" vertical="center"/>
      <protection locked="0"/>
    </xf>
    <xf numFmtId="0" fontId="4" fillId="0" borderId="10" xfId="0" applyFont="1" applyBorder="1" applyAlignment="1" applyProtection="1">
      <alignment vertical="center"/>
      <protection locked="0"/>
    </xf>
    <xf numFmtId="1" fontId="5" fillId="0" borderId="10" xfId="0" applyNumberFormat="1" applyFont="1" applyFill="1" applyBorder="1" applyAlignment="1" applyProtection="1">
      <alignment vertical="center"/>
      <protection locked="0"/>
    </xf>
    <xf numFmtId="0" fontId="4" fillId="0" borderId="10" xfId="0" applyFont="1" applyBorder="1" applyAlignment="1" applyProtection="1">
      <alignment/>
      <protection locked="0"/>
    </xf>
    <xf numFmtId="0" fontId="4" fillId="34" borderId="14" xfId="0" applyFont="1" applyFill="1" applyBorder="1" applyAlignment="1" applyProtection="1" quotePrefix="1">
      <alignment horizontal="left" vertical="center"/>
      <protection locked="0"/>
    </xf>
    <xf numFmtId="0" fontId="4" fillId="34" borderId="0" xfId="0" applyFont="1" applyFill="1" applyBorder="1" applyAlignment="1" applyProtection="1" quotePrefix="1">
      <alignment horizontal="left" vertical="center"/>
      <protection locked="0"/>
    </xf>
    <xf numFmtId="2" fontId="5" fillId="34" borderId="0" xfId="0" applyNumberFormat="1" applyFont="1" applyFill="1" applyBorder="1" applyAlignment="1" applyProtection="1">
      <alignment vertical="center"/>
      <protection locked="0"/>
    </xf>
    <xf numFmtId="0" fontId="10" fillId="0" borderId="0" xfId="0" applyFont="1" applyAlignment="1" applyProtection="1">
      <alignment horizontal="left" vertical="center"/>
      <protection locked="0"/>
    </xf>
    <xf numFmtId="0" fontId="0" fillId="0" borderId="0" xfId="0" applyFont="1" applyAlignment="1">
      <alignment horizontal="right" vertical="center"/>
    </xf>
    <xf numFmtId="164" fontId="0" fillId="0" borderId="0" xfId="44" applyNumberFormat="1" applyFont="1" applyFill="1" applyBorder="1" applyAlignment="1" applyProtection="1">
      <alignment vertical="center"/>
      <protection/>
    </xf>
    <xf numFmtId="164" fontId="2" fillId="0" borderId="0" xfId="0" applyNumberFormat="1" applyFont="1" applyFill="1" applyBorder="1" applyAlignment="1" applyProtection="1">
      <alignment vertical="center"/>
      <protection/>
    </xf>
    <xf numFmtId="10" fontId="1" fillId="0" borderId="0" xfId="57" applyNumberFormat="1" applyFont="1" applyFill="1" applyBorder="1" applyAlignment="1" applyProtection="1">
      <alignment horizontal="center" vertical="center"/>
      <protection/>
    </xf>
    <xf numFmtId="0" fontId="1" fillId="0" borderId="10" xfId="0" applyFont="1" applyBorder="1" applyAlignment="1" applyProtection="1" quotePrefix="1">
      <alignment horizontal="center" vertical="center" wrapText="1"/>
      <protection/>
    </xf>
    <xf numFmtId="0" fontId="2" fillId="0" borderId="10" xfId="0" applyFont="1" applyBorder="1" applyAlignment="1" applyProtection="1">
      <alignment horizontal="center" vertical="center"/>
      <protection/>
    </xf>
    <xf numFmtId="0" fontId="0" fillId="0" borderId="0" xfId="0" applyFont="1" applyAlignment="1" applyProtection="1">
      <alignment vertical="center"/>
      <protection/>
    </xf>
    <xf numFmtId="0" fontId="10" fillId="0" borderId="0" xfId="0" applyFont="1" applyAlignment="1" applyProtection="1">
      <alignment horizontal="right" vertical="center"/>
      <protection/>
    </xf>
    <xf numFmtId="2" fontId="5" fillId="35" borderId="10" xfId="0" applyNumberFormat="1" applyFont="1" applyFill="1" applyBorder="1" applyAlignment="1" applyProtection="1">
      <alignment vertical="center"/>
      <protection/>
    </xf>
    <xf numFmtId="0" fontId="7" fillId="0" borderId="0" xfId="0" applyFont="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Border="1" applyAlignment="1" applyProtection="1" quotePrefix="1">
      <alignment horizontal="righ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34" borderId="0" xfId="0" applyFont="1" applyFill="1" applyAlignment="1" applyProtection="1">
      <alignment vertical="center"/>
      <protection/>
    </xf>
    <xf numFmtId="0" fontId="4" fillId="34" borderId="10" xfId="0" applyFont="1" applyFill="1" applyBorder="1" applyAlignment="1" applyProtection="1">
      <alignment vertical="center" wrapText="1"/>
      <protection/>
    </xf>
    <xf numFmtId="164" fontId="4" fillId="34" borderId="15" xfId="44" applyNumberFormat="1" applyFont="1" applyFill="1" applyBorder="1" applyAlignment="1" applyProtection="1">
      <alignment vertical="center"/>
      <protection/>
    </xf>
    <xf numFmtId="0" fontId="4" fillId="34" borderId="15"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164" fontId="4" fillId="0" borderId="0" xfId="44" applyNumberFormat="1" applyFont="1" applyBorder="1" applyAlignment="1" applyProtection="1">
      <alignment vertical="center"/>
      <protection/>
    </xf>
    <xf numFmtId="0" fontId="4" fillId="0" borderId="0" xfId="0" applyFont="1" applyBorder="1" applyAlignment="1" applyProtection="1">
      <alignment vertical="center"/>
      <protection/>
    </xf>
    <xf numFmtId="0" fontId="4" fillId="34" borderId="16"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3" xfId="0" applyFont="1" applyFill="1" applyBorder="1" applyAlignment="1" applyProtection="1">
      <alignment vertical="center"/>
      <protection/>
    </xf>
    <xf numFmtId="0" fontId="0" fillId="34" borderId="16" xfId="0" applyFont="1" applyFill="1" applyBorder="1" applyAlignment="1" applyProtection="1">
      <alignment vertical="center"/>
      <protection/>
    </xf>
    <xf numFmtId="0" fontId="0" fillId="34"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8" fillId="0" borderId="15" xfId="0" applyFont="1" applyFill="1" applyBorder="1" applyAlignment="1" applyProtection="1" quotePrefix="1">
      <alignment horizontal="righ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2" fillId="0" borderId="0" xfId="0" applyFont="1" applyBorder="1" applyAlignment="1" applyProtection="1">
      <alignment horizontal="right" vertical="center"/>
      <protection/>
    </xf>
    <xf numFmtId="0" fontId="8" fillId="0" borderId="0" xfId="0" applyFont="1" applyAlignment="1" applyProtection="1">
      <alignment horizontal="center" vertical="center" wrapText="1"/>
      <protection/>
    </xf>
    <xf numFmtId="0" fontId="8" fillId="0" borderId="0" xfId="0" applyFont="1" applyAlignment="1" applyProtection="1">
      <alignment vertical="center"/>
      <protection/>
    </xf>
    <xf numFmtId="0" fontId="8" fillId="0" borderId="0" xfId="0" applyFont="1" applyFill="1" applyBorder="1" applyAlignment="1" applyProtection="1">
      <alignment vertical="center"/>
      <protection/>
    </xf>
    <xf numFmtId="164" fontId="9"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 fillId="34" borderId="16" xfId="0" applyFont="1" applyFill="1" applyBorder="1" applyAlignment="1" applyProtection="1" quotePrefix="1">
      <alignment horizontal="left" vertical="center"/>
      <protection/>
    </xf>
    <xf numFmtId="0" fontId="2" fillId="34" borderId="15" xfId="0" applyFont="1" applyFill="1" applyBorder="1" applyAlignment="1" applyProtection="1" quotePrefix="1">
      <alignment horizontal="left" vertical="center"/>
      <protection/>
    </xf>
    <xf numFmtId="0" fontId="0" fillId="0" borderId="0" xfId="0" applyFont="1" applyFill="1" applyBorder="1" applyAlignment="1" applyProtection="1" quotePrefix="1">
      <alignment horizontal="left"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quotePrefix="1">
      <alignment horizontal="left" vertical="center"/>
      <protection/>
    </xf>
    <xf numFmtId="10" fontId="4" fillId="0" borderId="0" xfId="57" applyNumberFormat="1"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2" fontId="5" fillId="36" borderId="10" xfId="0" applyNumberFormat="1" applyFont="1" applyFill="1" applyBorder="1" applyAlignment="1" applyProtection="1">
      <alignment vertical="center"/>
      <protection/>
    </xf>
    <xf numFmtId="2" fontId="5" fillId="37" borderId="10" xfId="0" applyNumberFormat="1" applyFont="1" applyFill="1" applyBorder="1" applyAlignment="1" applyProtection="1">
      <alignment vertical="center"/>
      <protection/>
    </xf>
    <xf numFmtId="0" fontId="11" fillId="0" borderId="0" xfId="0" applyFont="1" applyAlignment="1">
      <alignment/>
    </xf>
    <xf numFmtId="0" fontId="0" fillId="0" borderId="17" xfId="0" applyFont="1" applyBorder="1" applyAlignment="1">
      <alignment vertical="center" wrapText="1"/>
    </xf>
    <xf numFmtId="0" fontId="0" fillId="0" borderId="0" xfId="0" applyFont="1" applyAlignment="1">
      <alignment vertical="center" wrapText="1"/>
    </xf>
    <xf numFmtId="0" fontId="6" fillId="0" borderId="15" xfId="0" applyFont="1" applyFill="1" applyBorder="1" applyAlignment="1" applyProtection="1">
      <alignment horizontal="center" vertical="center"/>
      <protection/>
    </xf>
    <xf numFmtId="0" fontId="0" fillId="0" borderId="15" xfId="0" applyFont="1" applyFill="1" applyBorder="1" applyAlignment="1" applyProtection="1">
      <alignment vertical="center"/>
      <protection/>
    </xf>
    <xf numFmtId="0" fontId="0" fillId="33" borderId="15"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2" fontId="5" fillId="0" borderId="10" xfId="0" applyNumberFormat="1" applyFont="1" applyFill="1" applyBorder="1" applyAlignment="1" applyProtection="1">
      <alignment horizontal="center" vertical="center"/>
      <protection/>
    </xf>
    <xf numFmtId="0" fontId="0" fillId="0" borderId="0" xfId="0" applyFont="1" applyBorder="1" applyAlignment="1" applyProtection="1">
      <alignment horizontal="right" vertical="center"/>
      <protection/>
    </xf>
    <xf numFmtId="2" fontId="0" fillId="0" borderId="0" xfId="0" applyNumberFormat="1" applyFont="1" applyBorder="1" applyAlignment="1" applyProtection="1">
      <alignment horizontal="center" vertical="center"/>
      <protection/>
    </xf>
    <xf numFmtId="10" fontId="0" fillId="0" borderId="16" xfId="57" applyNumberFormat="1" applyFont="1" applyBorder="1" applyAlignment="1" applyProtection="1">
      <alignment vertical="center"/>
      <protection locked="0"/>
    </xf>
    <xf numFmtId="10" fontId="0" fillId="0" borderId="15" xfId="57" applyNumberFormat="1" applyFont="1" applyBorder="1" applyAlignment="1" applyProtection="1">
      <alignment vertical="center"/>
      <protection locked="0"/>
    </xf>
    <xf numFmtId="10" fontId="0" fillId="0" borderId="13" xfId="57" applyNumberFormat="1" applyFont="1" applyBorder="1" applyAlignment="1" applyProtection="1">
      <alignment vertical="center"/>
      <protection locked="0"/>
    </xf>
    <xf numFmtId="10" fontId="0" fillId="34" borderId="16" xfId="57" applyNumberFormat="1" applyFont="1" applyFill="1" applyBorder="1" applyAlignment="1" applyProtection="1">
      <alignment vertical="center"/>
      <protection/>
    </xf>
    <xf numFmtId="10" fontId="0" fillId="34" borderId="15" xfId="57" applyNumberFormat="1" applyFont="1" applyFill="1" applyBorder="1" applyAlignment="1" applyProtection="1">
      <alignment vertical="center"/>
      <protection/>
    </xf>
    <xf numFmtId="10" fontId="0" fillId="34" borderId="13" xfId="57" applyNumberFormat="1" applyFont="1" applyFill="1" applyBorder="1" applyAlignment="1" applyProtection="1">
      <alignment vertical="center"/>
      <protection/>
    </xf>
    <xf numFmtId="10" fontId="2" fillId="34" borderId="16" xfId="57" applyNumberFormat="1" applyFont="1" applyFill="1" applyBorder="1" applyAlignment="1" applyProtection="1">
      <alignment horizontal="center" vertical="center"/>
      <protection locked="0"/>
    </xf>
    <xf numFmtId="10" fontId="2" fillId="34" borderId="15" xfId="57" applyNumberFormat="1" applyFont="1" applyFill="1" applyBorder="1" applyAlignment="1" applyProtection="1">
      <alignment horizontal="center" vertical="center"/>
      <protection locked="0"/>
    </xf>
    <xf numFmtId="10" fontId="2" fillId="34" borderId="13" xfId="57"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164" fontId="0" fillId="0" borderId="0" xfId="44" applyNumberFormat="1" applyFont="1" applyFill="1" applyBorder="1" applyAlignment="1" applyProtection="1">
      <alignment vertical="center"/>
      <protection/>
    </xf>
    <xf numFmtId="164" fontId="0" fillId="34" borderId="10" xfId="44" applyNumberFormat="1" applyFont="1" applyFill="1" applyBorder="1" applyAlignment="1" applyProtection="1">
      <alignment vertical="center"/>
      <protection/>
    </xf>
    <xf numFmtId="0" fontId="0" fillId="34" borderId="16" xfId="0" applyFont="1" applyFill="1" applyBorder="1" applyAlignment="1" applyProtection="1">
      <alignment vertical="center"/>
      <protection/>
    </xf>
    <xf numFmtId="0" fontId="0" fillId="34" borderId="15" xfId="0" applyFont="1" applyFill="1" applyBorder="1" applyAlignment="1" applyProtection="1">
      <alignment vertical="center"/>
      <protection/>
    </xf>
    <xf numFmtId="0" fontId="0" fillId="34" borderId="13" xfId="0" applyFont="1" applyFill="1" applyBorder="1" applyAlignment="1" applyProtection="1">
      <alignment vertical="center"/>
      <protection/>
    </xf>
    <xf numFmtId="164" fontId="0" fillId="34" borderId="16" xfId="44" applyNumberFormat="1" applyFont="1" applyFill="1" applyBorder="1" applyAlignment="1" applyProtection="1">
      <alignment vertical="center"/>
      <protection/>
    </xf>
    <xf numFmtId="164" fontId="0" fillId="34" borderId="15" xfId="44" applyNumberFormat="1" applyFont="1" applyFill="1" applyBorder="1" applyAlignment="1" applyProtection="1">
      <alignment vertical="center"/>
      <protection/>
    </xf>
    <xf numFmtId="164" fontId="0" fillId="34" borderId="13" xfId="44" applyNumberFormat="1" applyFont="1" applyFill="1" applyBorder="1" applyAlignment="1" applyProtection="1">
      <alignment vertical="center"/>
      <protection/>
    </xf>
    <xf numFmtId="44" fontId="4" fillId="34" borderId="10" xfId="44" applyNumberFormat="1" applyFont="1" applyFill="1" applyBorder="1" applyAlignment="1" applyProtection="1">
      <alignment vertical="center"/>
      <protection/>
    </xf>
    <xf numFmtId="10" fontId="2" fillId="0" borderId="16" xfId="57" applyNumberFormat="1" applyFont="1" applyFill="1" applyBorder="1" applyAlignment="1" applyProtection="1">
      <alignment horizontal="center" vertical="center"/>
      <protection locked="0"/>
    </xf>
    <xf numFmtId="10" fontId="2" fillId="0" borderId="13" xfId="57" applyNumberFormat="1" applyFont="1" applyFill="1" applyBorder="1" applyAlignment="1" applyProtection="1">
      <alignment horizontal="center" vertical="center"/>
      <protection locked="0"/>
    </xf>
    <xf numFmtId="0" fontId="2" fillId="34" borderId="16" xfId="0" applyFont="1" applyFill="1" applyBorder="1" applyAlignment="1" applyProtection="1" quotePrefix="1">
      <alignment horizontal="left" vertical="center"/>
      <protection/>
    </xf>
    <xf numFmtId="0" fontId="2" fillId="34" borderId="15" xfId="0" applyFont="1" applyFill="1" applyBorder="1" applyAlignment="1" applyProtection="1" quotePrefix="1">
      <alignment horizontal="left" vertical="center"/>
      <protection/>
    </xf>
    <xf numFmtId="0" fontId="2" fillId="34" borderId="13" xfId="0" applyFont="1" applyFill="1" applyBorder="1" applyAlignment="1" applyProtection="1" quotePrefix="1">
      <alignment horizontal="left" vertical="center"/>
      <protection/>
    </xf>
    <xf numFmtId="44" fontId="0" fillId="34" borderId="16" xfId="44" applyNumberFormat="1" applyFont="1" applyFill="1" applyBorder="1" applyAlignment="1" applyProtection="1">
      <alignment vertical="center"/>
      <protection/>
    </xf>
    <xf numFmtId="44" fontId="0" fillId="34" borderId="15" xfId="44" applyNumberFormat="1" applyFont="1" applyFill="1" applyBorder="1" applyAlignment="1" applyProtection="1">
      <alignment vertical="center"/>
      <protection/>
    </xf>
    <xf numFmtId="44" fontId="0" fillId="34" borderId="13" xfId="44" applyNumberFormat="1" applyFont="1" applyFill="1" applyBorder="1" applyAlignment="1" applyProtection="1">
      <alignment vertical="center"/>
      <protection/>
    </xf>
    <xf numFmtId="0" fontId="7" fillId="34" borderId="10" xfId="0" applyFont="1" applyFill="1" applyBorder="1" applyAlignment="1" applyProtection="1" quotePrefix="1">
      <alignment horizontal="left" vertical="center"/>
      <protection/>
    </xf>
    <xf numFmtId="0" fontId="2" fillId="0" borderId="0" xfId="0" applyFont="1" applyFill="1" applyBorder="1" applyAlignment="1" applyProtection="1">
      <alignment horizontal="center" vertical="center"/>
      <protection/>
    </xf>
    <xf numFmtId="0" fontId="0" fillId="34"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8" fillId="0" borderId="16"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13" xfId="0" applyFont="1" applyBorder="1" applyAlignment="1" applyProtection="1">
      <alignment horizontal="left" vertical="center"/>
      <protection/>
    </xf>
    <xf numFmtId="0" fontId="8" fillId="0" borderId="10" xfId="0" applyFont="1" applyFill="1" applyBorder="1" applyAlignment="1" applyProtection="1" quotePrefix="1">
      <alignment horizontal="center" vertical="center" wrapText="1"/>
      <protection/>
    </xf>
    <xf numFmtId="0" fontId="8" fillId="0" borderId="10" xfId="0" applyFont="1" applyFill="1" applyBorder="1" applyAlignment="1" applyProtection="1">
      <alignment horizontal="center" vertical="center" wrapText="1"/>
      <protection/>
    </xf>
    <xf numFmtId="171" fontId="8" fillId="0" borderId="13" xfId="0" applyNumberFormat="1" applyFont="1" applyFill="1" applyBorder="1" applyAlignment="1" applyProtection="1">
      <alignment horizontal="center"/>
      <protection locked="0"/>
    </xf>
    <xf numFmtId="171" fontId="8" fillId="0" borderId="10" xfId="0" applyNumberFormat="1" applyFont="1" applyFill="1" applyBorder="1" applyAlignment="1" applyProtection="1">
      <alignment horizontal="center"/>
      <protection locked="0"/>
    </xf>
    <xf numFmtId="0" fontId="8" fillId="0" borderId="16" xfId="0" applyFont="1" applyBorder="1" applyAlignment="1" applyProtection="1" quotePrefix="1">
      <alignment horizontal="left" vertical="center"/>
      <protection/>
    </xf>
    <xf numFmtId="0" fontId="8" fillId="0" borderId="15" xfId="0" applyFont="1" applyBorder="1" applyAlignment="1" applyProtection="1" quotePrefix="1">
      <alignment horizontal="left" vertical="center"/>
      <protection/>
    </xf>
    <xf numFmtId="0" fontId="8" fillId="0" borderId="13" xfId="0" applyFont="1" applyBorder="1" applyAlignment="1" applyProtection="1" quotePrefix="1">
      <alignment horizontal="left" vertical="center"/>
      <protection/>
    </xf>
    <xf numFmtId="165" fontId="4" fillId="34" borderId="10" xfId="57" applyNumberFormat="1" applyFont="1" applyFill="1" applyBorder="1" applyAlignment="1" applyProtection="1">
      <alignment vertical="center"/>
      <protection/>
    </xf>
    <xf numFmtId="166" fontId="4" fillId="34" borderId="16" xfId="42" applyNumberFormat="1" applyFont="1" applyFill="1" applyBorder="1" applyAlignment="1" applyProtection="1">
      <alignment vertical="center"/>
      <protection/>
    </xf>
    <xf numFmtId="166" fontId="4" fillId="34" borderId="13" xfId="42" applyNumberFormat="1" applyFont="1" applyFill="1" applyBorder="1" applyAlignment="1" applyProtection="1">
      <alignment vertical="center"/>
      <protection/>
    </xf>
    <xf numFmtId="164" fontId="0" fillId="34" borderId="10" xfId="0" applyNumberFormat="1" applyFont="1" applyFill="1" applyBorder="1" applyAlignment="1" applyProtection="1">
      <alignment vertical="center"/>
      <protection/>
    </xf>
    <xf numFmtId="165" fontId="4" fillId="34" borderId="15" xfId="57" applyNumberFormat="1" applyFont="1" applyFill="1" applyBorder="1" applyAlignment="1" applyProtection="1">
      <alignment vertical="center"/>
      <protection/>
    </xf>
    <xf numFmtId="164" fontId="4" fillId="34" borderId="16" xfId="44" applyNumberFormat="1" applyFont="1" applyFill="1" applyBorder="1" applyAlignment="1" applyProtection="1">
      <alignment vertical="center"/>
      <protection/>
    </xf>
    <xf numFmtId="164" fontId="4" fillId="34" borderId="15" xfId="44" applyNumberFormat="1" applyFont="1" applyFill="1" applyBorder="1" applyAlignment="1" applyProtection="1">
      <alignment vertical="center"/>
      <protection/>
    </xf>
    <xf numFmtId="164" fontId="4" fillId="34" borderId="13" xfId="44" applyNumberFormat="1" applyFont="1" applyFill="1" applyBorder="1" applyAlignment="1" applyProtection="1">
      <alignment vertical="center"/>
      <protection/>
    </xf>
    <xf numFmtId="0" fontId="8" fillId="0" borderId="18" xfId="0" applyFont="1" applyFill="1" applyBorder="1" applyAlignment="1" applyProtection="1" quotePrefix="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166" fontId="4" fillId="34" borderId="15" xfId="42" applyNumberFormat="1" applyFont="1" applyFill="1" applyBorder="1" applyAlignment="1" applyProtection="1">
      <alignment vertical="center"/>
      <protection/>
    </xf>
    <xf numFmtId="44" fontId="4" fillId="34" borderId="15" xfId="44" applyNumberFormat="1" applyFont="1" applyFill="1" applyBorder="1" applyAlignment="1" applyProtection="1">
      <alignment vertical="center"/>
      <protection/>
    </xf>
    <xf numFmtId="164" fontId="4" fillId="0" borderId="18" xfId="44" applyNumberFormat="1" applyFont="1" applyBorder="1" applyAlignment="1" applyProtection="1">
      <alignment horizontal="center" vertical="center"/>
      <protection/>
    </xf>
    <xf numFmtId="164" fontId="4" fillId="0" borderId="14" xfId="44" applyNumberFormat="1" applyFont="1" applyBorder="1" applyAlignment="1" applyProtection="1">
      <alignment horizontal="center" vertical="center"/>
      <protection/>
    </xf>
    <xf numFmtId="164" fontId="4" fillId="0" borderId="19" xfId="44" applyNumberFormat="1" applyFont="1" applyBorder="1" applyAlignment="1" applyProtection="1">
      <alignment horizontal="center" vertical="center"/>
      <protection/>
    </xf>
    <xf numFmtId="164" fontId="4" fillId="0" borderId="20" xfId="44" applyNumberFormat="1" applyFont="1" applyBorder="1" applyAlignment="1" applyProtection="1">
      <alignment horizontal="center" vertical="center"/>
      <protection/>
    </xf>
    <xf numFmtId="164" fontId="4" fillId="0" borderId="0" xfId="44" applyNumberFormat="1" applyFont="1" applyBorder="1" applyAlignment="1" applyProtection="1">
      <alignment horizontal="center" vertical="center"/>
      <protection/>
    </xf>
    <xf numFmtId="164" fontId="4" fillId="0" borderId="21" xfId="44" applyNumberFormat="1" applyFont="1" applyBorder="1" applyAlignment="1" applyProtection="1">
      <alignment horizontal="center" vertical="center"/>
      <protection/>
    </xf>
    <xf numFmtId="164" fontId="4" fillId="0" borderId="22" xfId="44" applyNumberFormat="1" applyFont="1" applyBorder="1" applyAlignment="1" applyProtection="1">
      <alignment horizontal="center" vertical="center"/>
      <protection/>
    </xf>
    <xf numFmtId="164" fontId="4" fillId="0" borderId="23" xfId="44" applyNumberFormat="1" applyFont="1" applyBorder="1" applyAlignment="1" applyProtection="1">
      <alignment horizontal="center" vertical="center"/>
      <protection/>
    </xf>
    <xf numFmtId="164" fontId="4" fillId="0" borderId="24" xfId="44" applyNumberFormat="1" applyFont="1" applyBorder="1" applyAlignment="1" applyProtection="1">
      <alignment horizontal="center" vertical="center"/>
      <protection/>
    </xf>
    <xf numFmtId="44" fontId="4" fillId="34" borderId="16" xfId="44" applyNumberFormat="1" applyFont="1" applyFill="1" applyBorder="1" applyAlignment="1" applyProtection="1">
      <alignment vertical="center"/>
      <protection/>
    </xf>
    <xf numFmtId="44" fontId="4" fillId="34" borderId="13" xfId="44" applyNumberFormat="1" applyFont="1" applyFill="1" applyBorder="1" applyAlignment="1" applyProtection="1">
      <alignment vertical="center"/>
      <protection/>
    </xf>
    <xf numFmtId="0" fontId="7" fillId="0" borderId="1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6" fillId="0" borderId="10" xfId="0" applyFont="1" applyBorder="1" applyAlignment="1" applyProtection="1" quotePrefix="1">
      <alignment horizontal="center" vertical="center" wrapText="1"/>
      <protection/>
    </xf>
    <xf numFmtId="0" fontId="6" fillId="0" borderId="10" xfId="0" applyFont="1" applyBorder="1" applyAlignment="1" applyProtection="1">
      <alignment horizontal="center" vertical="center" wrapText="1"/>
      <protection/>
    </xf>
    <xf numFmtId="0" fontId="6" fillId="0" borderId="18" xfId="0" applyFont="1" applyFill="1" applyBorder="1" applyAlignment="1" applyProtection="1" quotePrefix="1">
      <alignment horizontal="center" vertical="center" wrapText="1"/>
      <protection/>
    </xf>
    <xf numFmtId="171" fontId="8" fillId="0" borderId="10" xfId="0" applyNumberFormat="1" applyFont="1" applyFill="1" applyBorder="1" applyAlignment="1" applyProtection="1">
      <alignment vertical="center"/>
      <protection locked="0"/>
    </xf>
    <xf numFmtId="171" fontId="8" fillId="0" borderId="16" xfId="0" applyNumberFormat="1" applyFont="1" applyFill="1" applyBorder="1" applyAlignment="1" applyProtection="1">
      <alignment horizontal="center"/>
      <protection locked="0"/>
    </xf>
    <xf numFmtId="164" fontId="4" fillId="0" borderId="16" xfId="44" applyNumberFormat="1" applyFont="1" applyBorder="1" applyAlignment="1" applyProtection="1">
      <alignment vertical="center"/>
      <protection locked="0"/>
    </xf>
    <xf numFmtId="164" fontId="4" fillId="0" borderId="15" xfId="44" applyNumberFormat="1" applyFont="1" applyBorder="1" applyAlignment="1" applyProtection="1">
      <alignment vertical="center"/>
      <protection locked="0"/>
    </xf>
    <xf numFmtId="164" fontId="4" fillId="0" borderId="13" xfId="44" applyNumberFormat="1" applyFont="1" applyBorder="1" applyAlignment="1" applyProtection="1">
      <alignment vertical="center"/>
      <protection locked="0"/>
    </xf>
    <xf numFmtId="0" fontId="2" fillId="33" borderId="16" xfId="0" applyFont="1" applyFill="1" applyBorder="1" applyAlignment="1" applyProtection="1" quotePrefix="1">
      <alignment horizontal="left" vertical="center" wrapText="1"/>
      <protection/>
    </xf>
    <xf numFmtId="0" fontId="2" fillId="33" borderId="13" xfId="0" applyFont="1" applyFill="1" applyBorder="1" applyAlignment="1" applyProtection="1">
      <alignment horizontal="left" vertical="center" wrapText="1"/>
      <protection/>
    </xf>
    <xf numFmtId="171" fontId="0" fillId="0" borderId="0" xfId="0" applyNumberFormat="1" applyFont="1" applyBorder="1" applyAlignment="1">
      <alignment vertical="center"/>
    </xf>
    <xf numFmtId="2" fontId="0" fillId="0" borderId="0" xfId="0" applyNumberFormat="1" applyFont="1" applyBorder="1" applyAlignment="1">
      <alignment vertical="center"/>
    </xf>
    <xf numFmtId="164" fontId="4" fillId="34" borderId="15"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0" fillId="0" borderId="0" xfId="0" applyFont="1" applyBorder="1" applyAlignment="1">
      <alignment vertical="center"/>
    </xf>
    <xf numFmtId="164" fontId="4" fillId="0" borderId="15" xfId="44" applyNumberFormat="1" applyFont="1" applyBorder="1" applyAlignment="1" applyProtection="1">
      <alignment vertical="center"/>
      <protection/>
    </xf>
    <xf numFmtId="0" fontId="9" fillId="0" borderId="15" xfId="0" applyFont="1" applyFill="1" applyBorder="1" applyAlignment="1" applyProtection="1">
      <alignment horizontal="center" vertical="center" wrapText="1"/>
      <protection/>
    </xf>
    <xf numFmtId="0" fontId="2" fillId="0" borderId="16" xfId="0" applyFont="1" applyFill="1" applyBorder="1" applyAlignment="1" applyProtection="1" quotePrefix="1">
      <alignment horizontal="left" vertical="center" wrapText="1"/>
      <protection/>
    </xf>
    <xf numFmtId="0" fontId="2" fillId="0" borderId="15" xfId="0" applyFont="1" applyFill="1" applyBorder="1" applyAlignment="1" applyProtection="1">
      <alignment horizontal="left" vertical="center" wrapText="1"/>
      <protection/>
    </xf>
    <xf numFmtId="0" fontId="2" fillId="34" borderId="10" xfId="0" applyFont="1" applyFill="1" applyBorder="1" applyAlignment="1" applyProtection="1" quotePrefix="1">
      <alignment horizontal="center" vertical="center"/>
      <protection/>
    </xf>
    <xf numFmtId="0" fontId="0" fillId="0" borderId="16"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wrapText="1"/>
      <protection/>
    </xf>
    <xf numFmtId="10" fontId="2" fillId="34" borderId="16" xfId="57" applyNumberFormat="1" applyFont="1" applyFill="1" applyBorder="1" applyAlignment="1" applyProtection="1">
      <alignment horizontal="center" vertical="center"/>
      <protection/>
    </xf>
    <xf numFmtId="10" fontId="2" fillId="34" borderId="15" xfId="57" applyNumberFormat="1" applyFont="1" applyFill="1" applyBorder="1" applyAlignment="1" applyProtection="1">
      <alignment horizontal="center" vertical="center"/>
      <protection/>
    </xf>
    <xf numFmtId="10" fontId="2" fillId="34" borderId="13" xfId="57" applyNumberFormat="1" applyFont="1" applyFill="1" applyBorder="1" applyAlignment="1" applyProtection="1">
      <alignment horizontal="center" vertical="center"/>
      <protection/>
    </xf>
    <xf numFmtId="0" fontId="2" fillId="34" borderId="16" xfId="0" applyFont="1" applyFill="1" applyBorder="1" applyAlignment="1" applyProtection="1">
      <alignment horizontal="left" vertical="center"/>
      <protection/>
    </xf>
    <xf numFmtId="0" fontId="2" fillId="34" borderId="15" xfId="0" applyFont="1" applyFill="1" applyBorder="1" applyAlignment="1" applyProtection="1">
      <alignment horizontal="left" vertical="center"/>
      <protection/>
    </xf>
    <xf numFmtId="0" fontId="2" fillId="34" borderId="13" xfId="0" applyFont="1" applyFill="1" applyBorder="1" applyAlignment="1" applyProtection="1">
      <alignment horizontal="left" vertical="center"/>
      <protection/>
    </xf>
    <xf numFmtId="0" fontId="2" fillId="34" borderId="10" xfId="0" applyFont="1" applyFill="1" applyBorder="1" applyAlignment="1" applyProtection="1">
      <alignment horizontal="left" vertical="center"/>
      <protection/>
    </xf>
    <xf numFmtId="164" fontId="2" fillId="34" borderId="10" xfId="0" applyNumberFormat="1" applyFont="1" applyFill="1" applyBorder="1" applyAlignment="1" applyProtection="1">
      <alignment vertical="center"/>
      <protection/>
    </xf>
    <xf numFmtId="164" fontId="7" fillId="34" borderId="10" xfId="0" applyNumberFormat="1" applyFont="1" applyFill="1" applyBorder="1" applyAlignment="1" applyProtection="1">
      <alignment vertical="center"/>
      <protection/>
    </xf>
    <xf numFmtId="0" fontId="2" fillId="34" borderId="16"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protection/>
    </xf>
    <xf numFmtId="164" fontId="0" fillId="0" borderId="0" xfId="44" applyNumberFormat="1" applyFont="1" applyAlignment="1">
      <alignment vertical="center"/>
    </xf>
    <xf numFmtId="0" fontId="0" fillId="0" borderId="10" xfId="0" applyFont="1" applyBorder="1" applyAlignment="1" applyProtection="1">
      <alignment horizontal="right" vertical="center"/>
      <protection/>
    </xf>
    <xf numFmtId="44" fontId="0" fillId="0" borderId="0" xfId="44" applyNumberFormat="1"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L258"/>
  <sheetViews>
    <sheetView showGridLines="0" tabSelected="1" view="pageBreakPreview" zoomScaleSheetLayoutView="100" workbookViewId="0" topLeftCell="A1">
      <selection activeCell="N6" sqref="N6:CG6"/>
    </sheetView>
  </sheetViews>
  <sheetFormatPr defaultColWidth="9.140625" defaultRowHeight="12.75"/>
  <cols>
    <col min="1" max="1" width="1.28515625" style="1" customWidth="1"/>
    <col min="2" max="2" width="19.28125" style="1" customWidth="1"/>
    <col min="3" max="3" width="27.7109375" style="1" customWidth="1"/>
    <col min="4" max="13" width="3.421875" style="1" customWidth="1"/>
    <col min="14" max="85" width="3.7109375" style="1" customWidth="1"/>
    <col min="86" max="86" width="1.28515625" style="1" customWidth="1"/>
    <col min="87" max="180" width="3.421875" style="1" customWidth="1"/>
    <col min="181" max="16384" width="9.140625" style="1" customWidth="1"/>
  </cols>
  <sheetData>
    <row r="1" ht="5.25" customHeight="1"/>
    <row r="2" spans="2:85" ht="18">
      <c r="B2" s="35" t="s">
        <v>16</v>
      </c>
      <c r="C2" s="1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3" t="s">
        <v>41</v>
      </c>
    </row>
    <row r="3" spans="2:85" ht="15.75">
      <c r="B3" s="12" t="s">
        <v>38</v>
      </c>
      <c r="C3" s="10"/>
      <c r="D3" s="44"/>
      <c r="E3" s="133" t="s">
        <v>32</v>
      </c>
      <c r="F3" s="134"/>
      <c r="G3" s="134"/>
      <c r="H3" s="13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2"/>
      <c r="BY3" s="42"/>
      <c r="BZ3" s="42"/>
      <c r="CA3" s="42"/>
      <c r="CB3" s="42"/>
      <c r="CC3" s="42"/>
      <c r="CD3" s="42"/>
      <c r="CE3" s="42"/>
      <c r="CF3" s="42"/>
      <c r="CG3" s="42"/>
    </row>
    <row r="4" spans="2:85" ht="15.75">
      <c r="B4" s="9" t="s">
        <v>17</v>
      </c>
      <c r="C4" s="13"/>
      <c r="D4" s="82"/>
      <c r="E4" s="133" t="s">
        <v>33</v>
      </c>
      <c r="F4" s="134"/>
      <c r="G4" s="134"/>
      <c r="H4" s="135"/>
      <c r="I4" s="46"/>
      <c r="J4" s="46"/>
      <c r="K4" s="46"/>
      <c r="L4" s="46"/>
      <c r="M4" s="46" t="s">
        <v>20</v>
      </c>
      <c r="N4" s="173" t="s">
        <v>81</v>
      </c>
      <c r="O4" s="174"/>
      <c r="P4" s="174"/>
      <c r="Q4" s="174"/>
      <c r="R4" s="174"/>
      <c r="S4" s="174"/>
      <c r="T4" s="174"/>
      <c r="U4" s="174"/>
      <c r="V4" s="174"/>
      <c r="W4" s="174"/>
      <c r="X4" s="174"/>
      <c r="Y4" s="175"/>
      <c r="Z4" s="173" t="s">
        <v>82</v>
      </c>
      <c r="AA4" s="174"/>
      <c r="AB4" s="174"/>
      <c r="AC4" s="174"/>
      <c r="AD4" s="174"/>
      <c r="AE4" s="174"/>
      <c r="AF4" s="174"/>
      <c r="AG4" s="174"/>
      <c r="AH4" s="174"/>
      <c r="AI4" s="174"/>
      <c r="AJ4" s="174"/>
      <c r="AK4" s="175"/>
      <c r="AL4" s="173" t="s">
        <v>83</v>
      </c>
      <c r="AM4" s="174"/>
      <c r="AN4" s="174"/>
      <c r="AO4" s="174"/>
      <c r="AP4" s="174"/>
      <c r="AQ4" s="174"/>
      <c r="AR4" s="174"/>
      <c r="AS4" s="174"/>
      <c r="AT4" s="174"/>
      <c r="AU4" s="174"/>
      <c r="AV4" s="174"/>
      <c r="AW4" s="175"/>
      <c r="AX4" s="173" t="s">
        <v>84</v>
      </c>
      <c r="AY4" s="174"/>
      <c r="AZ4" s="174"/>
      <c r="BA4" s="174"/>
      <c r="BB4" s="174"/>
      <c r="BC4" s="174"/>
      <c r="BD4" s="174"/>
      <c r="BE4" s="174"/>
      <c r="BF4" s="174"/>
      <c r="BG4" s="174"/>
      <c r="BH4" s="174"/>
      <c r="BI4" s="175"/>
      <c r="BJ4" s="173" t="s">
        <v>85</v>
      </c>
      <c r="BK4" s="174"/>
      <c r="BL4" s="174"/>
      <c r="BM4" s="174"/>
      <c r="BN4" s="174"/>
      <c r="BO4" s="174"/>
      <c r="BP4" s="174"/>
      <c r="BQ4" s="174"/>
      <c r="BR4" s="174"/>
      <c r="BS4" s="174"/>
      <c r="BT4" s="174"/>
      <c r="BU4" s="175"/>
      <c r="BV4" s="173" t="s">
        <v>86</v>
      </c>
      <c r="BW4" s="174"/>
      <c r="BX4" s="174"/>
      <c r="BY4" s="174"/>
      <c r="BZ4" s="174"/>
      <c r="CA4" s="174"/>
      <c r="CB4" s="174"/>
      <c r="CC4" s="174"/>
      <c r="CD4" s="174"/>
      <c r="CE4" s="174"/>
      <c r="CF4" s="174"/>
      <c r="CG4" s="175"/>
    </row>
    <row r="5" spans="3:85" ht="15" customHeight="1">
      <c r="C5" s="13"/>
      <c r="D5" s="83"/>
      <c r="E5" s="140" t="s">
        <v>34</v>
      </c>
      <c r="F5" s="141"/>
      <c r="G5" s="141"/>
      <c r="H5" s="142"/>
      <c r="I5" s="46"/>
      <c r="J5" s="46"/>
      <c r="K5" s="46"/>
      <c r="L5" s="46"/>
      <c r="M5" s="46" t="s">
        <v>19</v>
      </c>
      <c r="N5" s="14" t="s">
        <v>3</v>
      </c>
      <c r="O5" s="14" t="s">
        <v>9</v>
      </c>
      <c r="P5" s="14" t="s">
        <v>10</v>
      </c>
      <c r="Q5" s="15" t="s">
        <v>4</v>
      </c>
      <c r="R5" s="15" t="s">
        <v>10</v>
      </c>
      <c r="S5" s="15" t="s">
        <v>3</v>
      </c>
      <c r="T5" s="15" t="s">
        <v>3</v>
      </c>
      <c r="U5" s="15" t="s">
        <v>4</v>
      </c>
      <c r="V5" s="15" t="s">
        <v>5</v>
      </c>
      <c r="W5" s="15" t="s">
        <v>6</v>
      </c>
      <c r="X5" s="15" t="s">
        <v>7</v>
      </c>
      <c r="Y5" s="15" t="s">
        <v>8</v>
      </c>
      <c r="Z5" s="15" t="s">
        <v>3</v>
      </c>
      <c r="AA5" s="15" t="s">
        <v>9</v>
      </c>
      <c r="AB5" s="15" t="s">
        <v>10</v>
      </c>
      <c r="AC5" s="15" t="s">
        <v>4</v>
      </c>
      <c r="AD5" s="15" t="s">
        <v>10</v>
      </c>
      <c r="AE5" s="15" t="s">
        <v>3</v>
      </c>
      <c r="AF5" s="15" t="s">
        <v>3</v>
      </c>
      <c r="AG5" s="15" t="s">
        <v>4</v>
      </c>
      <c r="AH5" s="15" t="s">
        <v>5</v>
      </c>
      <c r="AI5" s="15" t="s">
        <v>6</v>
      </c>
      <c r="AJ5" s="15" t="s">
        <v>7</v>
      </c>
      <c r="AK5" s="15" t="s">
        <v>8</v>
      </c>
      <c r="AL5" s="15" t="s">
        <v>3</v>
      </c>
      <c r="AM5" s="15" t="s">
        <v>9</v>
      </c>
      <c r="AN5" s="15" t="s">
        <v>10</v>
      </c>
      <c r="AO5" s="15" t="s">
        <v>4</v>
      </c>
      <c r="AP5" s="15" t="s">
        <v>10</v>
      </c>
      <c r="AQ5" s="15" t="s">
        <v>3</v>
      </c>
      <c r="AR5" s="15" t="s">
        <v>3</v>
      </c>
      <c r="AS5" s="15" t="s">
        <v>4</v>
      </c>
      <c r="AT5" s="15" t="s">
        <v>5</v>
      </c>
      <c r="AU5" s="15" t="s">
        <v>6</v>
      </c>
      <c r="AV5" s="15" t="s">
        <v>7</v>
      </c>
      <c r="AW5" s="15" t="s">
        <v>8</v>
      </c>
      <c r="AX5" s="15" t="s">
        <v>3</v>
      </c>
      <c r="AY5" s="15" t="s">
        <v>9</v>
      </c>
      <c r="AZ5" s="15" t="s">
        <v>10</v>
      </c>
      <c r="BA5" s="15" t="s">
        <v>4</v>
      </c>
      <c r="BB5" s="15" t="s">
        <v>10</v>
      </c>
      <c r="BC5" s="15" t="s">
        <v>3</v>
      </c>
      <c r="BD5" s="15" t="s">
        <v>3</v>
      </c>
      <c r="BE5" s="15" t="s">
        <v>4</v>
      </c>
      <c r="BF5" s="15" t="s">
        <v>5</v>
      </c>
      <c r="BG5" s="15" t="s">
        <v>6</v>
      </c>
      <c r="BH5" s="15" t="s">
        <v>7</v>
      </c>
      <c r="BI5" s="15" t="s">
        <v>8</v>
      </c>
      <c r="BJ5" s="15" t="s">
        <v>3</v>
      </c>
      <c r="BK5" s="15" t="s">
        <v>9</v>
      </c>
      <c r="BL5" s="15" t="s">
        <v>10</v>
      </c>
      <c r="BM5" s="15" t="s">
        <v>4</v>
      </c>
      <c r="BN5" s="15" t="s">
        <v>10</v>
      </c>
      <c r="BO5" s="15" t="s">
        <v>3</v>
      </c>
      <c r="BP5" s="15" t="s">
        <v>3</v>
      </c>
      <c r="BQ5" s="15" t="s">
        <v>4</v>
      </c>
      <c r="BR5" s="15" t="s">
        <v>5</v>
      </c>
      <c r="BS5" s="15" t="s">
        <v>6</v>
      </c>
      <c r="BT5" s="15" t="s">
        <v>7</v>
      </c>
      <c r="BU5" s="15" t="s">
        <v>8</v>
      </c>
      <c r="BV5" s="15" t="s">
        <v>3</v>
      </c>
      <c r="BW5" s="15" t="s">
        <v>9</v>
      </c>
      <c r="BX5" s="15" t="s">
        <v>10</v>
      </c>
      <c r="BY5" s="15" t="s">
        <v>4</v>
      </c>
      <c r="BZ5" s="15" t="s">
        <v>10</v>
      </c>
      <c r="CA5" s="15" t="s">
        <v>3</v>
      </c>
      <c r="CB5" s="15" t="s">
        <v>3</v>
      </c>
      <c r="CC5" s="15" t="s">
        <v>4</v>
      </c>
      <c r="CD5" s="15" t="s">
        <v>5</v>
      </c>
      <c r="CE5" s="15" t="s">
        <v>6</v>
      </c>
      <c r="CF5" s="15" t="s">
        <v>7</v>
      </c>
      <c r="CG5" s="15" t="s">
        <v>8</v>
      </c>
    </row>
    <row r="6" spans="2:85" ht="15" customHeight="1">
      <c r="B6" s="11"/>
      <c r="C6" s="16"/>
      <c r="D6" s="47"/>
      <c r="E6" s="47"/>
      <c r="F6" s="47"/>
      <c r="G6" s="47"/>
      <c r="H6" s="47"/>
      <c r="I6" s="47"/>
      <c r="J6" s="47"/>
      <c r="K6" s="47"/>
      <c r="L6" s="47"/>
      <c r="M6" s="47" t="s">
        <v>18</v>
      </c>
      <c r="N6" s="14">
        <v>1</v>
      </c>
      <c r="O6" s="14">
        <v>2</v>
      </c>
      <c r="P6" s="14">
        <v>3</v>
      </c>
      <c r="Q6" s="15">
        <v>4</v>
      </c>
      <c r="R6" s="14">
        <v>5</v>
      </c>
      <c r="S6" s="14">
        <v>6</v>
      </c>
      <c r="T6" s="14">
        <v>7</v>
      </c>
      <c r="U6" s="15">
        <v>8</v>
      </c>
      <c r="V6" s="14">
        <v>9</v>
      </c>
      <c r="W6" s="14">
        <v>10</v>
      </c>
      <c r="X6" s="14">
        <v>11</v>
      </c>
      <c r="Y6" s="15">
        <v>12</v>
      </c>
      <c r="Z6" s="14">
        <v>13</v>
      </c>
      <c r="AA6" s="14">
        <v>14</v>
      </c>
      <c r="AB6" s="14">
        <v>15</v>
      </c>
      <c r="AC6" s="15">
        <v>16</v>
      </c>
      <c r="AD6" s="14">
        <v>17</v>
      </c>
      <c r="AE6" s="14">
        <v>18</v>
      </c>
      <c r="AF6" s="14">
        <v>19</v>
      </c>
      <c r="AG6" s="15">
        <v>20</v>
      </c>
      <c r="AH6" s="14">
        <v>21</v>
      </c>
      <c r="AI6" s="14">
        <v>22</v>
      </c>
      <c r="AJ6" s="14">
        <v>23</v>
      </c>
      <c r="AK6" s="15">
        <v>24</v>
      </c>
      <c r="AL6" s="14">
        <v>25</v>
      </c>
      <c r="AM6" s="14">
        <v>26</v>
      </c>
      <c r="AN6" s="14">
        <v>27</v>
      </c>
      <c r="AO6" s="15">
        <v>28</v>
      </c>
      <c r="AP6" s="14">
        <v>29</v>
      </c>
      <c r="AQ6" s="14">
        <v>30</v>
      </c>
      <c r="AR6" s="14">
        <v>31</v>
      </c>
      <c r="AS6" s="15">
        <v>32</v>
      </c>
      <c r="AT6" s="14">
        <v>33</v>
      </c>
      <c r="AU6" s="14">
        <v>34</v>
      </c>
      <c r="AV6" s="14">
        <v>35</v>
      </c>
      <c r="AW6" s="15">
        <v>36</v>
      </c>
      <c r="AX6" s="14">
        <v>37</v>
      </c>
      <c r="AY6" s="14">
        <v>38</v>
      </c>
      <c r="AZ6" s="14">
        <v>39</v>
      </c>
      <c r="BA6" s="15">
        <v>40</v>
      </c>
      <c r="BB6" s="14">
        <v>41</v>
      </c>
      <c r="BC6" s="14">
        <v>42</v>
      </c>
      <c r="BD6" s="14">
        <v>43</v>
      </c>
      <c r="BE6" s="15">
        <v>44</v>
      </c>
      <c r="BF6" s="14">
        <v>45</v>
      </c>
      <c r="BG6" s="14">
        <v>46</v>
      </c>
      <c r="BH6" s="14">
        <v>47</v>
      </c>
      <c r="BI6" s="15">
        <v>48</v>
      </c>
      <c r="BJ6" s="14">
        <v>49</v>
      </c>
      <c r="BK6" s="14">
        <v>50</v>
      </c>
      <c r="BL6" s="14">
        <v>51</v>
      </c>
      <c r="BM6" s="15">
        <v>52</v>
      </c>
      <c r="BN6" s="14">
        <v>53</v>
      </c>
      <c r="BO6" s="14">
        <v>54</v>
      </c>
      <c r="BP6" s="14">
        <v>55</v>
      </c>
      <c r="BQ6" s="15">
        <v>56</v>
      </c>
      <c r="BR6" s="14">
        <v>57</v>
      </c>
      <c r="BS6" s="14">
        <v>58</v>
      </c>
      <c r="BT6" s="14">
        <v>59</v>
      </c>
      <c r="BU6" s="15">
        <v>60</v>
      </c>
      <c r="BV6" s="14">
        <v>61</v>
      </c>
      <c r="BW6" s="14">
        <v>62</v>
      </c>
      <c r="BX6" s="14">
        <v>63</v>
      </c>
      <c r="BY6" s="15">
        <v>64</v>
      </c>
      <c r="BZ6" s="14">
        <v>65</v>
      </c>
      <c r="CA6" s="14">
        <v>66</v>
      </c>
      <c r="CB6" s="14">
        <v>67</v>
      </c>
      <c r="CC6" s="15">
        <v>68</v>
      </c>
      <c r="CD6" s="14">
        <v>69</v>
      </c>
      <c r="CE6" s="14">
        <v>70</v>
      </c>
      <c r="CF6" s="14">
        <v>71</v>
      </c>
      <c r="CG6" s="15">
        <v>72</v>
      </c>
    </row>
    <row r="7" spans="2:85" ht="25.5" customHeight="1">
      <c r="B7" s="40" t="s">
        <v>0</v>
      </c>
      <c r="C7" s="41" t="s">
        <v>1</v>
      </c>
      <c r="D7" s="176" t="s">
        <v>21</v>
      </c>
      <c r="E7" s="177"/>
      <c r="F7" s="176" t="s">
        <v>22</v>
      </c>
      <c r="G7" s="177"/>
      <c r="H7" s="178" t="s">
        <v>46</v>
      </c>
      <c r="I7" s="104"/>
      <c r="J7" s="105"/>
      <c r="K7" s="103"/>
      <c r="L7" s="104"/>
      <c r="M7" s="105"/>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row>
    <row r="8" spans="2:85" ht="12.75" customHeight="1">
      <c r="B8" s="184" t="s">
        <v>26</v>
      </c>
      <c r="C8" s="185"/>
      <c r="D8" s="177"/>
      <c r="E8" s="177"/>
      <c r="F8" s="177"/>
      <c r="G8" s="177"/>
      <c r="H8" s="109"/>
      <c r="I8" s="110"/>
      <c r="J8" s="111"/>
      <c r="K8" s="106"/>
      <c r="L8" s="107"/>
      <c r="M8" s="10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row>
    <row r="9" spans="2:85" ht="12.75">
      <c r="B9" s="19"/>
      <c r="C9" s="20"/>
      <c r="D9" s="180"/>
      <c r="E9" s="138"/>
      <c r="F9" s="180"/>
      <c r="G9" s="138"/>
      <c r="H9" s="181"/>
      <c r="I9" s="182"/>
      <c r="J9" s="183"/>
      <c r="K9" s="106"/>
      <c r="L9" s="107"/>
      <c r="M9" s="108"/>
      <c r="N9" s="2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row>
    <row r="10" spans="2:85" ht="12.75">
      <c r="B10" s="23"/>
      <c r="C10" s="24"/>
      <c r="D10" s="180"/>
      <c r="E10" s="138"/>
      <c r="F10" s="180"/>
      <c r="G10" s="138"/>
      <c r="H10" s="181"/>
      <c r="I10" s="182"/>
      <c r="J10" s="183"/>
      <c r="K10" s="106"/>
      <c r="L10" s="107"/>
      <c r="M10" s="108"/>
      <c r="N10" s="21"/>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row>
    <row r="11" spans="2:85" ht="12.75">
      <c r="B11" s="25"/>
      <c r="C11" s="24"/>
      <c r="D11" s="180"/>
      <c r="E11" s="138"/>
      <c r="F11" s="180"/>
      <c r="G11" s="138"/>
      <c r="H11" s="181"/>
      <c r="I11" s="182"/>
      <c r="J11" s="183"/>
      <c r="K11" s="106"/>
      <c r="L11" s="107"/>
      <c r="M11" s="108"/>
      <c r="N11" s="21"/>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row>
    <row r="12" spans="2:85" ht="12.75">
      <c r="B12" s="25"/>
      <c r="C12" s="24"/>
      <c r="D12" s="180"/>
      <c r="E12" s="138"/>
      <c r="F12" s="180"/>
      <c r="G12" s="138"/>
      <c r="H12" s="181"/>
      <c r="I12" s="182"/>
      <c r="J12" s="183"/>
      <c r="K12" s="106"/>
      <c r="L12" s="107"/>
      <c r="M12" s="108"/>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row>
    <row r="13" spans="2:85" ht="12.75">
      <c r="B13" s="25"/>
      <c r="C13" s="24"/>
      <c r="D13" s="139"/>
      <c r="E13" s="139"/>
      <c r="F13" s="139"/>
      <c r="G13" s="139"/>
      <c r="H13" s="181"/>
      <c r="I13" s="182"/>
      <c r="J13" s="183"/>
      <c r="K13" s="106"/>
      <c r="L13" s="107"/>
      <c r="M13" s="108"/>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row>
    <row r="14" spans="2:85" ht="12.75">
      <c r="B14" s="25"/>
      <c r="C14" s="24"/>
      <c r="D14" s="139"/>
      <c r="E14" s="139"/>
      <c r="F14" s="139"/>
      <c r="G14" s="139"/>
      <c r="H14" s="181"/>
      <c r="I14" s="182"/>
      <c r="J14" s="183"/>
      <c r="K14" s="106"/>
      <c r="L14" s="107"/>
      <c r="M14" s="108"/>
      <c r="N14" s="2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row>
    <row r="15" spans="2:85" ht="12.75">
      <c r="B15" s="25"/>
      <c r="C15" s="24"/>
      <c r="D15" s="139"/>
      <c r="E15" s="139"/>
      <c r="F15" s="139"/>
      <c r="G15" s="139"/>
      <c r="H15" s="181"/>
      <c r="I15" s="182"/>
      <c r="J15" s="183"/>
      <c r="K15" s="106"/>
      <c r="L15" s="107"/>
      <c r="M15" s="108"/>
      <c r="N15" s="2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row>
    <row r="16" spans="2:85" ht="12.75">
      <c r="B16" s="25"/>
      <c r="C16" s="24"/>
      <c r="D16" s="139"/>
      <c r="E16" s="139"/>
      <c r="F16" s="139"/>
      <c r="G16" s="139"/>
      <c r="H16" s="181"/>
      <c r="I16" s="182"/>
      <c r="J16" s="183"/>
      <c r="K16" s="106"/>
      <c r="L16" s="107"/>
      <c r="M16" s="108"/>
      <c r="N16" s="2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2:85" ht="12.75">
      <c r="B17" s="25"/>
      <c r="C17" s="24"/>
      <c r="D17" s="139"/>
      <c r="E17" s="139"/>
      <c r="F17" s="139"/>
      <c r="G17" s="139"/>
      <c r="H17" s="181"/>
      <c r="I17" s="182"/>
      <c r="J17" s="183"/>
      <c r="K17" s="106"/>
      <c r="L17" s="107"/>
      <c r="M17" s="108"/>
      <c r="N17" s="2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2:85" ht="12.75">
      <c r="B18" s="25"/>
      <c r="C18" s="24"/>
      <c r="D18" s="139"/>
      <c r="E18" s="139"/>
      <c r="F18" s="139"/>
      <c r="G18" s="139"/>
      <c r="H18" s="181"/>
      <c r="I18" s="182"/>
      <c r="J18" s="183"/>
      <c r="K18" s="106"/>
      <c r="L18" s="107"/>
      <c r="M18" s="108"/>
      <c r="N18" s="2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row>
    <row r="19" spans="2:85" ht="12.75">
      <c r="B19" s="25"/>
      <c r="C19" s="24"/>
      <c r="D19" s="139"/>
      <c r="E19" s="139"/>
      <c r="F19" s="139"/>
      <c r="G19" s="139"/>
      <c r="H19" s="181"/>
      <c r="I19" s="182"/>
      <c r="J19" s="183"/>
      <c r="K19" s="106"/>
      <c r="L19" s="107"/>
      <c r="M19" s="108"/>
      <c r="N19" s="21"/>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2:85" ht="12.75">
      <c r="B20" s="25"/>
      <c r="C20" s="24"/>
      <c r="D20" s="139"/>
      <c r="E20" s="139"/>
      <c r="F20" s="139"/>
      <c r="G20" s="139"/>
      <c r="H20" s="181"/>
      <c r="I20" s="182"/>
      <c r="J20" s="183"/>
      <c r="K20" s="106"/>
      <c r="L20" s="107"/>
      <c r="M20" s="108"/>
      <c r="N20" s="21"/>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2:85" ht="12.75">
      <c r="B21" s="25"/>
      <c r="C21" s="24"/>
      <c r="D21" s="139"/>
      <c r="E21" s="139"/>
      <c r="F21" s="139"/>
      <c r="G21" s="139"/>
      <c r="H21" s="181"/>
      <c r="I21" s="182"/>
      <c r="J21" s="183"/>
      <c r="K21" s="106"/>
      <c r="L21" s="107"/>
      <c r="M21" s="108"/>
      <c r="N21" s="21"/>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2:85" ht="12.75">
      <c r="B22" s="25"/>
      <c r="C22" s="24"/>
      <c r="D22" s="139"/>
      <c r="E22" s="139"/>
      <c r="F22" s="139"/>
      <c r="G22" s="139"/>
      <c r="H22" s="181"/>
      <c r="I22" s="182"/>
      <c r="J22" s="183"/>
      <c r="K22" s="106"/>
      <c r="L22" s="107"/>
      <c r="M22" s="108"/>
      <c r="N22" s="21"/>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2:85" ht="12.75">
      <c r="B23" s="25"/>
      <c r="C23" s="24"/>
      <c r="D23" s="139"/>
      <c r="E23" s="139"/>
      <c r="F23" s="139"/>
      <c r="G23" s="139"/>
      <c r="H23" s="181"/>
      <c r="I23" s="182"/>
      <c r="J23" s="183"/>
      <c r="K23" s="106"/>
      <c r="L23" s="107"/>
      <c r="M23" s="108"/>
      <c r="N23" s="21"/>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row>
    <row r="24" spans="2:85" ht="12.75">
      <c r="B24" s="25"/>
      <c r="C24" s="24"/>
      <c r="D24" s="139"/>
      <c r="E24" s="139"/>
      <c r="F24" s="139"/>
      <c r="G24" s="139"/>
      <c r="H24" s="181"/>
      <c r="I24" s="182"/>
      <c r="J24" s="183"/>
      <c r="K24" s="106"/>
      <c r="L24" s="107"/>
      <c r="M24" s="108"/>
      <c r="N24" s="21"/>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row>
    <row r="25" spans="2:85" ht="12.75">
      <c r="B25" s="25"/>
      <c r="C25" s="24"/>
      <c r="D25" s="139"/>
      <c r="E25" s="139"/>
      <c r="F25" s="139"/>
      <c r="G25" s="139"/>
      <c r="H25" s="181"/>
      <c r="I25" s="182"/>
      <c r="J25" s="183"/>
      <c r="K25" s="106"/>
      <c r="L25" s="107"/>
      <c r="M25" s="108"/>
      <c r="N25" s="21"/>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row>
    <row r="26" spans="2:85" ht="12.75">
      <c r="B26" s="25"/>
      <c r="C26" s="24"/>
      <c r="D26" s="139"/>
      <c r="E26" s="139"/>
      <c r="F26" s="139"/>
      <c r="G26" s="139"/>
      <c r="H26" s="181"/>
      <c r="I26" s="182"/>
      <c r="J26" s="183"/>
      <c r="K26" s="106"/>
      <c r="L26" s="107"/>
      <c r="M26" s="108"/>
      <c r="N26" s="21"/>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row>
    <row r="27" spans="2:85" ht="12.75">
      <c r="B27" s="19"/>
      <c r="C27" s="24"/>
      <c r="D27" s="139"/>
      <c r="E27" s="139"/>
      <c r="F27" s="139"/>
      <c r="G27" s="139"/>
      <c r="H27" s="181"/>
      <c r="I27" s="182"/>
      <c r="J27" s="183"/>
      <c r="K27" s="106"/>
      <c r="L27" s="107"/>
      <c r="M27" s="108"/>
      <c r="N27" s="21"/>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row>
    <row r="28" spans="2:85" ht="12.75" customHeight="1">
      <c r="B28" s="19"/>
      <c r="C28" s="24"/>
      <c r="D28" s="179"/>
      <c r="E28" s="179"/>
      <c r="F28" s="179"/>
      <c r="G28" s="179"/>
      <c r="H28" s="181"/>
      <c r="I28" s="182"/>
      <c r="J28" s="183"/>
      <c r="K28" s="106"/>
      <c r="L28" s="107"/>
      <c r="M28" s="108"/>
      <c r="N28" s="21"/>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row>
    <row r="29" spans="1:85" ht="12.75" customHeight="1">
      <c r="A29" s="3"/>
      <c r="B29" s="19"/>
      <c r="C29" s="24"/>
      <c r="D29" s="179"/>
      <c r="E29" s="179"/>
      <c r="F29" s="179"/>
      <c r="G29" s="179"/>
      <c r="H29" s="181"/>
      <c r="I29" s="182"/>
      <c r="J29" s="183"/>
      <c r="K29" s="109"/>
      <c r="L29" s="110"/>
      <c r="M29" s="111"/>
      <c r="N29" s="21"/>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row>
    <row r="30" spans="2:85" ht="12.75">
      <c r="B30" s="193" t="s">
        <v>25</v>
      </c>
      <c r="C30" s="194"/>
      <c r="D30" s="192"/>
      <c r="E30" s="192"/>
      <c r="F30" s="192"/>
      <c r="G30" s="192"/>
      <c r="H30" s="191"/>
      <c r="I30" s="191"/>
      <c r="J30" s="191"/>
      <c r="K30" s="191"/>
      <c r="L30" s="191"/>
      <c r="M30" s="191"/>
      <c r="N30" s="87"/>
      <c r="O30" s="87"/>
      <c r="P30" s="88"/>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8"/>
      <c r="CE30" s="88"/>
      <c r="CF30" s="87"/>
      <c r="CG30" s="90"/>
    </row>
    <row r="31" spans="2:85" ht="12.75" customHeight="1">
      <c r="B31" s="19"/>
      <c r="C31" s="20"/>
      <c r="D31" s="180"/>
      <c r="E31" s="138"/>
      <c r="F31" s="180"/>
      <c r="G31" s="138"/>
      <c r="H31" s="181"/>
      <c r="I31" s="182"/>
      <c r="J31" s="183"/>
      <c r="K31" s="162"/>
      <c r="L31" s="163"/>
      <c r="M31" s="164"/>
      <c r="N31" s="21"/>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row>
    <row r="32" spans="2:85" ht="12.75" customHeight="1">
      <c r="B32" s="23"/>
      <c r="C32" s="24"/>
      <c r="D32" s="180"/>
      <c r="E32" s="138"/>
      <c r="F32" s="180"/>
      <c r="G32" s="138"/>
      <c r="H32" s="181"/>
      <c r="I32" s="182"/>
      <c r="J32" s="183"/>
      <c r="K32" s="165"/>
      <c r="L32" s="166"/>
      <c r="M32" s="167"/>
      <c r="N32" s="21"/>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row>
    <row r="33" spans="2:85" ht="12.75" customHeight="1">
      <c r="B33" s="25"/>
      <c r="C33" s="24"/>
      <c r="D33" s="180"/>
      <c r="E33" s="138"/>
      <c r="F33" s="180"/>
      <c r="G33" s="138"/>
      <c r="H33" s="181"/>
      <c r="I33" s="182"/>
      <c r="J33" s="183"/>
      <c r="K33" s="165"/>
      <c r="L33" s="166"/>
      <c r="M33" s="167"/>
      <c r="N33" s="21"/>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row>
    <row r="34" spans="2:85" ht="12.75" customHeight="1">
      <c r="B34" s="25"/>
      <c r="C34" s="24"/>
      <c r="D34" s="180"/>
      <c r="E34" s="138"/>
      <c r="F34" s="180"/>
      <c r="G34" s="138"/>
      <c r="H34" s="181"/>
      <c r="I34" s="182"/>
      <c r="J34" s="183"/>
      <c r="K34" s="165"/>
      <c r="L34" s="166"/>
      <c r="M34" s="167"/>
      <c r="N34" s="21"/>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2:85" ht="12.75" customHeight="1">
      <c r="B35" s="20"/>
      <c r="C35" s="24"/>
      <c r="D35" s="138"/>
      <c r="E35" s="139"/>
      <c r="F35" s="139"/>
      <c r="G35" s="139"/>
      <c r="H35" s="181"/>
      <c r="I35" s="182"/>
      <c r="J35" s="183"/>
      <c r="K35" s="165"/>
      <c r="L35" s="166"/>
      <c r="M35" s="167"/>
      <c r="N35" s="21"/>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2:85" ht="12.75" customHeight="1">
      <c r="B36" s="20"/>
      <c r="C36" s="24"/>
      <c r="D36" s="138"/>
      <c r="E36" s="139"/>
      <c r="F36" s="139"/>
      <c r="G36" s="139"/>
      <c r="H36" s="181"/>
      <c r="I36" s="182"/>
      <c r="J36" s="183"/>
      <c r="K36" s="165"/>
      <c r="L36" s="166"/>
      <c r="M36" s="167"/>
      <c r="N36" s="21"/>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row>
    <row r="37" spans="2:85" ht="12.75" customHeight="1">
      <c r="B37" s="28"/>
      <c r="C37" s="24"/>
      <c r="D37" s="138"/>
      <c r="E37" s="139"/>
      <c r="F37" s="139"/>
      <c r="G37" s="139"/>
      <c r="H37" s="181"/>
      <c r="I37" s="182"/>
      <c r="J37" s="183"/>
      <c r="K37" s="165"/>
      <c r="L37" s="166"/>
      <c r="M37" s="167"/>
      <c r="N37" s="21"/>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2:85" ht="12.75" customHeight="1">
      <c r="B38" s="28"/>
      <c r="C38" s="24"/>
      <c r="D38" s="138"/>
      <c r="E38" s="139"/>
      <c r="F38" s="139"/>
      <c r="G38" s="139"/>
      <c r="H38" s="181"/>
      <c r="I38" s="182"/>
      <c r="J38" s="183"/>
      <c r="K38" s="165"/>
      <c r="L38" s="166"/>
      <c r="M38" s="167"/>
      <c r="N38" s="21"/>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row>
    <row r="39" spans="2:85" ht="12.75" customHeight="1">
      <c r="B39" s="28"/>
      <c r="C39" s="24"/>
      <c r="D39" s="138"/>
      <c r="E39" s="139"/>
      <c r="F39" s="139"/>
      <c r="G39" s="139"/>
      <c r="H39" s="181"/>
      <c r="I39" s="182"/>
      <c r="J39" s="183"/>
      <c r="K39" s="165"/>
      <c r="L39" s="166"/>
      <c r="M39" s="167"/>
      <c r="N39" s="21"/>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2:85" ht="12.75" customHeight="1">
      <c r="B40" s="28"/>
      <c r="C40" s="24"/>
      <c r="D40" s="138"/>
      <c r="E40" s="139"/>
      <c r="F40" s="139"/>
      <c r="G40" s="139"/>
      <c r="H40" s="181"/>
      <c r="I40" s="182"/>
      <c r="J40" s="183"/>
      <c r="K40" s="165"/>
      <c r="L40" s="166"/>
      <c r="M40" s="167"/>
      <c r="N40" s="21"/>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row>
    <row r="41" spans="2:85" ht="12.75" customHeight="1">
      <c r="B41" s="28"/>
      <c r="C41" s="24"/>
      <c r="D41" s="138"/>
      <c r="E41" s="139"/>
      <c r="F41" s="139"/>
      <c r="G41" s="139"/>
      <c r="H41" s="181"/>
      <c r="I41" s="182"/>
      <c r="J41" s="183"/>
      <c r="K41" s="165"/>
      <c r="L41" s="166"/>
      <c r="M41" s="167"/>
      <c r="N41" s="21"/>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row>
    <row r="42" spans="2:85" ht="12.75" customHeight="1">
      <c r="B42" s="28"/>
      <c r="C42" s="24"/>
      <c r="D42" s="138"/>
      <c r="E42" s="139"/>
      <c r="F42" s="139"/>
      <c r="G42" s="139"/>
      <c r="H42" s="181"/>
      <c r="I42" s="182"/>
      <c r="J42" s="183"/>
      <c r="K42" s="165"/>
      <c r="L42" s="166"/>
      <c r="M42" s="167"/>
      <c r="N42" s="21"/>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2:85" ht="12.75" customHeight="1">
      <c r="B43" s="28"/>
      <c r="C43" s="24"/>
      <c r="D43" s="138"/>
      <c r="E43" s="139"/>
      <c r="F43" s="139"/>
      <c r="G43" s="139"/>
      <c r="H43" s="181"/>
      <c r="I43" s="182"/>
      <c r="J43" s="183"/>
      <c r="K43" s="165"/>
      <c r="L43" s="166"/>
      <c r="M43" s="167"/>
      <c r="N43" s="21"/>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2:85" ht="12.75" customHeight="1">
      <c r="B44" s="28"/>
      <c r="C44" s="24"/>
      <c r="D44" s="138"/>
      <c r="E44" s="139"/>
      <c r="F44" s="139"/>
      <c r="G44" s="139"/>
      <c r="H44" s="181"/>
      <c r="I44" s="182"/>
      <c r="J44" s="183"/>
      <c r="K44" s="165"/>
      <c r="L44" s="166"/>
      <c r="M44" s="167"/>
      <c r="N44" s="21"/>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row>
    <row r="45" spans="2:85" ht="12.75" customHeight="1">
      <c r="B45" s="28"/>
      <c r="C45" s="24"/>
      <c r="D45" s="138"/>
      <c r="E45" s="139"/>
      <c r="F45" s="139"/>
      <c r="G45" s="139"/>
      <c r="H45" s="181"/>
      <c r="I45" s="182"/>
      <c r="J45" s="183"/>
      <c r="K45" s="165"/>
      <c r="L45" s="166"/>
      <c r="M45" s="167"/>
      <c r="N45" s="21"/>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row>
    <row r="46" spans="2:85" ht="12.75" customHeight="1">
      <c r="B46" s="28"/>
      <c r="C46" s="24"/>
      <c r="D46" s="138"/>
      <c r="E46" s="139"/>
      <c r="F46" s="139"/>
      <c r="G46" s="139"/>
      <c r="H46" s="181"/>
      <c r="I46" s="182"/>
      <c r="J46" s="183"/>
      <c r="K46" s="165"/>
      <c r="L46" s="166"/>
      <c r="M46" s="167"/>
      <c r="N46" s="21"/>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row>
    <row r="47" spans="2:85" ht="12.75" customHeight="1">
      <c r="B47" s="25"/>
      <c r="C47" s="29"/>
      <c r="D47" s="138"/>
      <c r="E47" s="139"/>
      <c r="F47" s="139"/>
      <c r="G47" s="139"/>
      <c r="H47" s="181"/>
      <c r="I47" s="182"/>
      <c r="J47" s="183"/>
      <c r="K47" s="165"/>
      <c r="L47" s="166"/>
      <c r="M47" s="167"/>
      <c r="N47" s="21"/>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row>
    <row r="48" spans="2:85" ht="12.75" customHeight="1">
      <c r="B48" s="25"/>
      <c r="C48" s="29"/>
      <c r="D48" s="138"/>
      <c r="E48" s="139"/>
      <c r="F48" s="139"/>
      <c r="G48" s="139"/>
      <c r="H48" s="181"/>
      <c r="I48" s="182"/>
      <c r="J48" s="183"/>
      <c r="K48" s="165"/>
      <c r="L48" s="166"/>
      <c r="M48" s="167"/>
      <c r="N48" s="21"/>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row>
    <row r="49" spans="2:85" ht="12.75" customHeight="1">
      <c r="B49" s="29"/>
      <c r="C49" s="29"/>
      <c r="D49" s="138"/>
      <c r="E49" s="139"/>
      <c r="F49" s="139"/>
      <c r="G49" s="139"/>
      <c r="H49" s="181"/>
      <c r="I49" s="182"/>
      <c r="J49" s="183"/>
      <c r="K49" s="165"/>
      <c r="L49" s="166"/>
      <c r="M49" s="167"/>
      <c r="N49" s="21"/>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row>
    <row r="50" spans="2:85" ht="12.75" customHeight="1">
      <c r="B50" s="29"/>
      <c r="C50" s="29"/>
      <c r="D50" s="138"/>
      <c r="E50" s="139"/>
      <c r="F50" s="139"/>
      <c r="G50" s="139"/>
      <c r="H50" s="181"/>
      <c r="I50" s="182"/>
      <c r="J50" s="183"/>
      <c r="K50" s="165"/>
      <c r="L50" s="166"/>
      <c r="M50" s="167"/>
      <c r="N50" s="21"/>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row>
    <row r="51" spans="2:85" ht="12.75" customHeight="1">
      <c r="B51" s="29"/>
      <c r="C51" s="29"/>
      <c r="D51" s="138"/>
      <c r="E51" s="139"/>
      <c r="F51" s="139"/>
      <c r="G51" s="139"/>
      <c r="H51" s="181"/>
      <c r="I51" s="182"/>
      <c r="J51" s="183"/>
      <c r="K51" s="165"/>
      <c r="L51" s="166"/>
      <c r="M51" s="167"/>
      <c r="N51" s="21"/>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row>
    <row r="52" spans="2:85" ht="12.75" customHeight="1">
      <c r="B52" s="25"/>
      <c r="C52" s="29"/>
      <c r="D52" s="138"/>
      <c r="E52" s="139"/>
      <c r="F52" s="139"/>
      <c r="G52" s="139"/>
      <c r="H52" s="181"/>
      <c r="I52" s="182"/>
      <c r="J52" s="183"/>
      <c r="K52" s="165"/>
      <c r="L52" s="166"/>
      <c r="M52" s="167"/>
      <c r="N52" s="21"/>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30"/>
      <c r="AY52" s="30"/>
      <c r="AZ52" s="30"/>
      <c r="BA52" s="30"/>
      <c r="BB52" s="30"/>
      <c r="BC52" s="30"/>
      <c r="BD52" s="30"/>
      <c r="BE52" s="30"/>
      <c r="BF52" s="30"/>
      <c r="BG52" s="30"/>
      <c r="BH52" s="30"/>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row>
    <row r="53" spans="2:85" ht="12.75" customHeight="1">
      <c r="B53" s="25"/>
      <c r="C53" s="29"/>
      <c r="D53" s="138"/>
      <c r="E53" s="139"/>
      <c r="F53" s="139"/>
      <c r="G53" s="139"/>
      <c r="H53" s="181"/>
      <c r="I53" s="182"/>
      <c r="J53" s="183"/>
      <c r="K53" s="165"/>
      <c r="L53" s="166"/>
      <c r="M53" s="167"/>
      <c r="N53" s="21"/>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row>
    <row r="54" spans="2:85" ht="12.75" customHeight="1">
      <c r="B54" s="29"/>
      <c r="C54" s="29"/>
      <c r="D54" s="138"/>
      <c r="E54" s="139"/>
      <c r="F54" s="139"/>
      <c r="G54" s="139"/>
      <c r="H54" s="181"/>
      <c r="I54" s="182"/>
      <c r="J54" s="183"/>
      <c r="K54" s="165"/>
      <c r="L54" s="166"/>
      <c r="M54" s="167"/>
      <c r="N54" s="21"/>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30"/>
      <c r="BE54" s="30"/>
      <c r="BF54" s="30"/>
      <c r="BG54" s="30"/>
      <c r="BH54" s="30"/>
      <c r="BI54" s="30"/>
      <c r="BJ54" s="30"/>
      <c r="BK54" s="30"/>
      <c r="BL54" s="30"/>
      <c r="BM54" s="30"/>
      <c r="BN54" s="30"/>
      <c r="BO54" s="30"/>
      <c r="BP54" s="30"/>
      <c r="BQ54" s="30"/>
      <c r="BR54" s="30"/>
      <c r="BS54" s="30"/>
      <c r="BT54" s="30"/>
      <c r="BU54" s="22"/>
      <c r="BV54" s="30"/>
      <c r="BW54" s="30"/>
      <c r="BX54" s="30"/>
      <c r="BY54" s="30"/>
      <c r="BZ54" s="30"/>
      <c r="CA54" s="30"/>
      <c r="CB54" s="30"/>
      <c r="CC54" s="30"/>
      <c r="CD54" s="30"/>
      <c r="CE54" s="30"/>
      <c r="CF54" s="30"/>
      <c r="CG54" s="22"/>
    </row>
    <row r="55" spans="2:85" ht="12.75" customHeight="1">
      <c r="B55" s="31"/>
      <c r="C55" s="31"/>
      <c r="D55" s="138"/>
      <c r="E55" s="139"/>
      <c r="F55" s="139"/>
      <c r="G55" s="139"/>
      <c r="H55" s="181"/>
      <c r="I55" s="182"/>
      <c r="J55" s="183"/>
      <c r="K55" s="168"/>
      <c r="L55" s="169"/>
      <c r="M55" s="170"/>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row>
    <row r="56" spans="2:85" ht="3.75" customHeight="1">
      <c r="B56" s="26"/>
      <c r="C56" s="32"/>
      <c r="D56" s="32"/>
      <c r="E56" s="32"/>
      <c r="F56" s="33"/>
      <c r="G56" s="33"/>
      <c r="H56" s="33"/>
      <c r="I56" s="33"/>
      <c r="J56" s="33"/>
      <c r="K56" s="33"/>
      <c r="L56" s="33"/>
      <c r="M56" s="33"/>
      <c r="N56" s="34"/>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row>
    <row r="57" spans="2:85" ht="20.25" customHeight="1">
      <c r="B57" s="63"/>
      <c r="C57" s="64"/>
      <c r="D57" s="64"/>
      <c r="E57" s="64"/>
      <c r="F57" s="64"/>
      <c r="G57" s="64"/>
      <c r="H57" s="64"/>
      <c r="I57" s="64"/>
      <c r="J57" s="64"/>
      <c r="K57" s="64"/>
      <c r="L57" s="64"/>
      <c r="M57" s="64" t="s">
        <v>23</v>
      </c>
      <c r="N57" s="91">
        <f>SUM(N31:N55)+SUM(N9:N28)</f>
        <v>0</v>
      </c>
      <c r="O57" s="91">
        <f aca="true" t="shared" si="0" ref="O57:BZ57">SUM(O31:O55)+SUM(O9:O28)</f>
        <v>0</v>
      </c>
      <c r="P57" s="91">
        <f t="shared" si="0"/>
        <v>0</v>
      </c>
      <c r="Q57" s="91">
        <f t="shared" si="0"/>
        <v>0</v>
      </c>
      <c r="R57" s="91">
        <f t="shared" si="0"/>
        <v>0</v>
      </c>
      <c r="S57" s="91">
        <f t="shared" si="0"/>
        <v>0</v>
      </c>
      <c r="T57" s="91">
        <f t="shared" si="0"/>
        <v>0</v>
      </c>
      <c r="U57" s="91">
        <f t="shared" si="0"/>
        <v>0</v>
      </c>
      <c r="V57" s="91">
        <f t="shared" si="0"/>
        <v>0</v>
      </c>
      <c r="W57" s="91">
        <f t="shared" si="0"/>
        <v>0</v>
      </c>
      <c r="X57" s="91">
        <f t="shared" si="0"/>
        <v>0</v>
      </c>
      <c r="Y57" s="91">
        <f t="shared" si="0"/>
        <v>0</v>
      </c>
      <c r="Z57" s="91">
        <f t="shared" si="0"/>
        <v>0</v>
      </c>
      <c r="AA57" s="91">
        <f t="shared" si="0"/>
        <v>0</v>
      </c>
      <c r="AB57" s="91">
        <f t="shared" si="0"/>
        <v>0</v>
      </c>
      <c r="AC57" s="91">
        <f t="shared" si="0"/>
        <v>0</v>
      </c>
      <c r="AD57" s="91">
        <f t="shared" si="0"/>
        <v>0</v>
      </c>
      <c r="AE57" s="91">
        <f t="shared" si="0"/>
        <v>0</v>
      </c>
      <c r="AF57" s="91">
        <f t="shared" si="0"/>
        <v>0</v>
      </c>
      <c r="AG57" s="91">
        <f t="shared" si="0"/>
        <v>0</v>
      </c>
      <c r="AH57" s="91">
        <f t="shared" si="0"/>
        <v>0</v>
      </c>
      <c r="AI57" s="91">
        <f t="shared" si="0"/>
        <v>0</v>
      </c>
      <c r="AJ57" s="91">
        <f t="shared" si="0"/>
        <v>0</v>
      </c>
      <c r="AK57" s="91">
        <f t="shared" si="0"/>
        <v>0</v>
      </c>
      <c r="AL57" s="91">
        <f t="shared" si="0"/>
        <v>0</v>
      </c>
      <c r="AM57" s="91">
        <f t="shared" si="0"/>
        <v>0</v>
      </c>
      <c r="AN57" s="91">
        <f t="shared" si="0"/>
        <v>0</v>
      </c>
      <c r="AO57" s="91">
        <f t="shared" si="0"/>
        <v>0</v>
      </c>
      <c r="AP57" s="91">
        <f t="shared" si="0"/>
        <v>0</v>
      </c>
      <c r="AQ57" s="91">
        <f t="shared" si="0"/>
        <v>0</v>
      </c>
      <c r="AR57" s="91">
        <f t="shared" si="0"/>
        <v>0</v>
      </c>
      <c r="AS57" s="91">
        <f t="shared" si="0"/>
        <v>0</v>
      </c>
      <c r="AT57" s="91">
        <f t="shared" si="0"/>
        <v>0</v>
      </c>
      <c r="AU57" s="91">
        <f t="shared" si="0"/>
        <v>0</v>
      </c>
      <c r="AV57" s="91">
        <f t="shared" si="0"/>
        <v>0</v>
      </c>
      <c r="AW57" s="91">
        <f t="shared" si="0"/>
        <v>0</v>
      </c>
      <c r="AX57" s="91">
        <f t="shared" si="0"/>
        <v>0</v>
      </c>
      <c r="AY57" s="91">
        <f t="shared" si="0"/>
        <v>0</v>
      </c>
      <c r="AZ57" s="91">
        <f t="shared" si="0"/>
        <v>0</v>
      </c>
      <c r="BA57" s="91">
        <f t="shared" si="0"/>
        <v>0</v>
      </c>
      <c r="BB57" s="91">
        <f t="shared" si="0"/>
        <v>0</v>
      </c>
      <c r="BC57" s="91">
        <f t="shared" si="0"/>
        <v>0</v>
      </c>
      <c r="BD57" s="91">
        <f t="shared" si="0"/>
        <v>0</v>
      </c>
      <c r="BE57" s="91">
        <f t="shared" si="0"/>
        <v>0</v>
      </c>
      <c r="BF57" s="91">
        <f t="shared" si="0"/>
        <v>0</v>
      </c>
      <c r="BG57" s="91">
        <f t="shared" si="0"/>
        <v>0</v>
      </c>
      <c r="BH57" s="91">
        <f t="shared" si="0"/>
        <v>0</v>
      </c>
      <c r="BI57" s="91">
        <f t="shared" si="0"/>
        <v>0</v>
      </c>
      <c r="BJ57" s="91">
        <f t="shared" si="0"/>
        <v>0</v>
      </c>
      <c r="BK57" s="91">
        <f t="shared" si="0"/>
        <v>0</v>
      </c>
      <c r="BL57" s="91">
        <f t="shared" si="0"/>
        <v>0</v>
      </c>
      <c r="BM57" s="91">
        <f t="shared" si="0"/>
        <v>0</v>
      </c>
      <c r="BN57" s="91">
        <f t="shared" si="0"/>
        <v>0</v>
      </c>
      <c r="BO57" s="91">
        <f t="shared" si="0"/>
        <v>0</v>
      </c>
      <c r="BP57" s="91">
        <f t="shared" si="0"/>
        <v>0</v>
      </c>
      <c r="BQ57" s="91">
        <f t="shared" si="0"/>
        <v>0</v>
      </c>
      <c r="BR57" s="91">
        <f t="shared" si="0"/>
        <v>0</v>
      </c>
      <c r="BS57" s="91">
        <f t="shared" si="0"/>
        <v>0</v>
      </c>
      <c r="BT57" s="91">
        <f t="shared" si="0"/>
        <v>0</v>
      </c>
      <c r="BU57" s="91">
        <f t="shared" si="0"/>
        <v>0</v>
      </c>
      <c r="BV57" s="91">
        <f t="shared" si="0"/>
        <v>0</v>
      </c>
      <c r="BW57" s="91">
        <f t="shared" si="0"/>
        <v>0</v>
      </c>
      <c r="BX57" s="91">
        <f t="shared" si="0"/>
        <v>0</v>
      </c>
      <c r="BY57" s="91">
        <f t="shared" si="0"/>
        <v>0</v>
      </c>
      <c r="BZ57" s="91">
        <f t="shared" si="0"/>
        <v>0</v>
      </c>
      <c r="CA57" s="91">
        <f aca="true" t="shared" si="1" ref="CA57:CG57">SUM(CA31:CA55)+SUM(CA9:CA28)</f>
        <v>0</v>
      </c>
      <c r="CB57" s="91">
        <f t="shared" si="1"/>
        <v>0</v>
      </c>
      <c r="CC57" s="91">
        <f t="shared" si="1"/>
        <v>0</v>
      </c>
      <c r="CD57" s="91">
        <f t="shared" si="1"/>
        <v>0</v>
      </c>
      <c r="CE57" s="91">
        <f t="shared" si="1"/>
        <v>0</v>
      </c>
      <c r="CF57" s="91">
        <f t="shared" si="1"/>
        <v>0</v>
      </c>
      <c r="CG57" s="91">
        <f t="shared" si="1"/>
        <v>0</v>
      </c>
    </row>
    <row r="58" spans="2:85" s="2" customFormat="1" ht="12.75" customHeight="1">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6"/>
      <c r="BR58" s="66"/>
      <c r="BS58" s="66"/>
      <c r="BT58" s="66"/>
      <c r="BU58" s="66"/>
      <c r="BV58" s="65"/>
      <c r="BW58" s="65"/>
      <c r="BX58" s="220" t="s">
        <v>40</v>
      </c>
      <c r="BY58" s="220"/>
      <c r="BZ58" s="220"/>
      <c r="CA58" s="220"/>
      <c r="CB58" s="220"/>
      <c r="CC58" s="220"/>
      <c r="CD58" s="220"/>
      <c r="CE58" s="220"/>
      <c r="CF58" s="218">
        <f>SUM(N57:CG57)</f>
        <v>0</v>
      </c>
      <c r="CG58" s="218"/>
    </row>
    <row r="59" spans="2:85" s="2" customFormat="1" ht="12.75" customHeight="1">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7"/>
      <c r="BY59" s="67"/>
      <c r="BZ59" s="67"/>
      <c r="CA59" s="67"/>
      <c r="CB59" s="220" t="s">
        <v>42</v>
      </c>
      <c r="CC59" s="220"/>
      <c r="CD59" s="220"/>
      <c r="CE59" s="220"/>
      <c r="CF59" s="218">
        <f>CF58/12</f>
        <v>0</v>
      </c>
      <c r="CG59" s="218"/>
    </row>
    <row r="60" spans="2:85" s="2" customFormat="1" ht="12.75" customHeight="1">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7"/>
      <c r="BY60" s="67"/>
      <c r="BZ60" s="67"/>
      <c r="CA60" s="67"/>
      <c r="CB60" s="92"/>
      <c r="CC60" s="92"/>
      <c r="CD60" s="92"/>
      <c r="CE60" s="92"/>
      <c r="CF60" s="93"/>
      <c r="CG60" s="93"/>
    </row>
    <row r="61" spans="2:85" ht="12.75" customHeight="1">
      <c r="B61" s="48"/>
      <c r="C61" s="49"/>
      <c r="D61" s="151" t="s">
        <v>47</v>
      </c>
      <c r="E61" s="152"/>
      <c r="F61" s="153"/>
      <c r="G61" s="137" t="s">
        <v>2</v>
      </c>
      <c r="H61" s="137"/>
      <c r="I61" s="136" t="s">
        <v>48</v>
      </c>
      <c r="J61" s="137"/>
      <c r="K61" s="137"/>
      <c r="L61" s="151" t="s">
        <v>49</v>
      </c>
      <c r="M61" s="153"/>
      <c r="N61" s="151" t="s">
        <v>64</v>
      </c>
      <c r="O61" s="152"/>
      <c r="P61" s="153"/>
      <c r="Q61" s="136" t="s">
        <v>50</v>
      </c>
      <c r="R61" s="137"/>
      <c r="S61" s="137"/>
      <c r="T61" s="151" t="s">
        <v>51</v>
      </c>
      <c r="U61" s="153"/>
      <c r="V61" s="151" t="s">
        <v>65</v>
      </c>
      <c r="W61" s="152"/>
      <c r="X61" s="153"/>
      <c r="Y61" s="136" t="s">
        <v>53</v>
      </c>
      <c r="Z61" s="137"/>
      <c r="AA61" s="137"/>
      <c r="AB61" s="151" t="s">
        <v>52</v>
      </c>
      <c r="AC61" s="153"/>
      <c r="AD61" s="151" t="s">
        <v>66</v>
      </c>
      <c r="AE61" s="152"/>
      <c r="AF61" s="153"/>
      <c r="AG61" s="136" t="s">
        <v>54</v>
      </c>
      <c r="AH61" s="137"/>
      <c r="AI61" s="137"/>
      <c r="AJ61" s="151" t="s">
        <v>55</v>
      </c>
      <c r="AK61" s="153"/>
      <c r="AL61" s="151" t="s">
        <v>67</v>
      </c>
      <c r="AM61" s="152"/>
      <c r="AN61" s="153"/>
      <c r="AO61" s="136" t="s">
        <v>56</v>
      </c>
      <c r="AP61" s="137"/>
      <c r="AQ61" s="137"/>
      <c r="AR61" s="151" t="s">
        <v>57</v>
      </c>
      <c r="AS61" s="153"/>
      <c r="AT61" s="151" t="s">
        <v>68</v>
      </c>
      <c r="AU61" s="152"/>
      <c r="AV61" s="153"/>
      <c r="AW61" s="136" t="s">
        <v>58</v>
      </c>
      <c r="AX61" s="137"/>
      <c r="AY61" s="137"/>
      <c r="AZ61" s="151" t="s">
        <v>59</v>
      </c>
      <c r="BA61" s="153"/>
      <c r="BB61" s="151" t="s">
        <v>69</v>
      </c>
      <c r="BC61" s="152"/>
      <c r="BD61" s="153"/>
      <c r="BE61" s="199" t="s">
        <v>27</v>
      </c>
      <c r="BF61" s="199"/>
      <c r="BG61" s="199"/>
      <c r="BH61" s="199"/>
      <c r="BI61" s="42"/>
      <c r="BJ61" s="42"/>
      <c r="BK61" s="42"/>
      <c r="BL61" s="42"/>
      <c r="BM61" s="49"/>
      <c r="BN61" s="49"/>
      <c r="BO61" s="209" t="s">
        <v>78</v>
      </c>
      <c r="BP61" s="210"/>
      <c r="BQ61" s="210"/>
      <c r="BR61" s="210"/>
      <c r="BS61" s="210"/>
      <c r="BT61" s="210"/>
      <c r="BU61" s="210"/>
      <c r="BV61" s="210"/>
      <c r="BW61" s="210"/>
      <c r="BX61" s="210"/>
      <c r="BY61" s="210"/>
      <c r="BZ61" s="210"/>
      <c r="CA61" s="210"/>
      <c r="CB61" s="210"/>
      <c r="CC61" s="211"/>
      <c r="CD61" s="42"/>
      <c r="CE61" s="42"/>
      <c r="CF61" s="42"/>
      <c r="CG61" s="42"/>
    </row>
    <row r="62" spans="2:85" ht="12.75">
      <c r="B62" s="50"/>
      <c r="C62" s="50"/>
      <c r="D62" s="154"/>
      <c r="E62" s="155"/>
      <c r="F62" s="156"/>
      <c r="G62" s="137"/>
      <c r="H62" s="137"/>
      <c r="I62" s="137"/>
      <c r="J62" s="137"/>
      <c r="K62" s="137"/>
      <c r="L62" s="154"/>
      <c r="M62" s="156"/>
      <c r="N62" s="154"/>
      <c r="O62" s="155"/>
      <c r="P62" s="156"/>
      <c r="Q62" s="137"/>
      <c r="R62" s="137"/>
      <c r="S62" s="137"/>
      <c r="T62" s="154"/>
      <c r="U62" s="156"/>
      <c r="V62" s="154"/>
      <c r="W62" s="155"/>
      <c r="X62" s="156"/>
      <c r="Y62" s="137"/>
      <c r="Z62" s="137"/>
      <c r="AA62" s="137"/>
      <c r="AB62" s="154"/>
      <c r="AC62" s="156"/>
      <c r="AD62" s="154"/>
      <c r="AE62" s="155"/>
      <c r="AF62" s="156"/>
      <c r="AG62" s="137"/>
      <c r="AH62" s="137"/>
      <c r="AI62" s="137"/>
      <c r="AJ62" s="154"/>
      <c r="AK62" s="156"/>
      <c r="AL62" s="154"/>
      <c r="AM62" s="155"/>
      <c r="AN62" s="156"/>
      <c r="AO62" s="137"/>
      <c r="AP62" s="137"/>
      <c r="AQ62" s="137"/>
      <c r="AR62" s="154"/>
      <c r="AS62" s="156"/>
      <c r="AT62" s="154"/>
      <c r="AU62" s="155"/>
      <c r="AV62" s="156"/>
      <c r="AW62" s="137"/>
      <c r="AX62" s="137"/>
      <c r="AY62" s="137"/>
      <c r="AZ62" s="154"/>
      <c r="BA62" s="156"/>
      <c r="BB62" s="154"/>
      <c r="BC62" s="155"/>
      <c r="BD62" s="156"/>
      <c r="BE62" s="199"/>
      <c r="BF62" s="199"/>
      <c r="BG62" s="199"/>
      <c r="BH62" s="199"/>
      <c r="BI62" s="42"/>
      <c r="BJ62" s="42"/>
      <c r="BK62" s="42"/>
      <c r="BL62" s="42"/>
      <c r="BM62" s="50"/>
      <c r="BN62" s="50"/>
      <c r="BO62" s="212" t="s">
        <v>11</v>
      </c>
      <c r="BP62" s="213"/>
      <c r="BQ62" s="213"/>
      <c r="BR62" s="213"/>
      <c r="BS62" s="213"/>
      <c r="BT62" s="214"/>
      <c r="BU62" s="100" t="s">
        <v>77</v>
      </c>
      <c r="BV62" s="101"/>
      <c r="BW62" s="102"/>
      <c r="BX62" s="100" t="s">
        <v>79</v>
      </c>
      <c r="BY62" s="101"/>
      <c r="BZ62" s="102"/>
      <c r="CA62" s="100" t="s">
        <v>80</v>
      </c>
      <c r="CB62" s="101"/>
      <c r="CC62" s="102"/>
      <c r="CD62" s="42"/>
      <c r="CE62" s="42"/>
      <c r="CF62" s="42"/>
      <c r="CG62" s="42"/>
    </row>
    <row r="63" spans="2:85" ht="12.75" customHeight="1">
      <c r="B63" s="51" t="s">
        <v>39</v>
      </c>
      <c r="C63" s="51"/>
      <c r="D63" s="157"/>
      <c r="E63" s="158"/>
      <c r="F63" s="159"/>
      <c r="G63" s="137"/>
      <c r="H63" s="137"/>
      <c r="I63" s="137"/>
      <c r="J63" s="137"/>
      <c r="K63" s="137"/>
      <c r="L63" s="157"/>
      <c r="M63" s="159"/>
      <c r="N63" s="157"/>
      <c r="O63" s="158"/>
      <c r="P63" s="159"/>
      <c r="Q63" s="137"/>
      <c r="R63" s="137"/>
      <c r="S63" s="137"/>
      <c r="T63" s="157"/>
      <c r="U63" s="159"/>
      <c r="V63" s="157"/>
      <c r="W63" s="158"/>
      <c r="X63" s="159"/>
      <c r="Y63" s="137"/>
      <c r="Z63" s="137"/>
      <c r="AA63" s="137"/>
      <c r="AB63" s="157"/>
      <c r="AC63" s="159"/>
      <c r="AD63" s="157"/>
      <c r="AE63" s="158"/>
      <c r="AF63" s="159"/>
      <c r="AG63" s="137"/>
      <c r="AH63" s="137"/>
      <c r="AI63" s="137"/>
      <c r="AJ63" s="157"/>
      <c r="AK63" s="159"/>
      <c r="AL63" s="157"/>
      <c r="AM63" s="158"/>
      <c r="AN63" s="159"/>
      <c r="AO63" s="137"/>
      <c r="AP63" s="137"/>
      <c r="AQ63" s="137"/>
      <c r="AR63" s="157"/>
      <c r="AS63" s="159"/>
      <c r="AT63" s="157"/>
      <c r="AU63" s="158"/>
      <c r="AV63" s="159"/>
      <c r="AW63" s="137"/>
      <c r="AX63" s="137"/>
      <c r="AY63" s="137"/>
      <c r="AZ63" s="157"/>
      <c r="BA63" s="159"/>
      <c r="BB63" s="157"/>
      <c r="BC63" s="158"/>
      <c r="BD63" s="159"/>
      <c r="BE63" s="199"/>
      <c r="BF63" s="199"/>
      <c r="BG63" s="199"/>
      <c r="BH63" s="199"/>
      <c r="BI63" s="42"/>
      <c r="BJ63" s="42"/>
      <c r="BK63" s="42"/>
      <c r="BL63" s="42"/>
      <c r="BM63" s="42"/>
      <c r="BN63" s="42"/>
      <c r="BO63" s="215"/>
      <c r="BP63" s="216"/>
      <c r="BQ63" s="216"/>
      <c r="BR63" s="216"/>
      <c r="BS63" s="216"/>
      <c r="BT63" s="217"/>
      <c r="BU63" s="200" t="s">
        <v>24</v>
      </c>
      <c r="BV63" s="201"/>
      <c r="BW63" s="202"/>
      <c r="BX63" s="100" t="s">
        <v>24</v>
      </c>
      <c r="BY63" s="101"/>
      <c r="BZ63" s="102"/>
      <c r="CA63" s="100" t="s">
        <v>24</v>
      </c>
      <c r="CB63" s="101"/>
      <c r="CC63" s="102"/>
      <c r="CD63" s="42"/>
      <c r="CE63" s="42"/>
      <c r="CF63" s="42"/>
      <c r="CG63" s="42"/>
    </row>
    <row r="64" spans="2:85" ht="14.25" customHeight="1">
      <c r="B64" s="52">
        <f aca="true" t="shared" si="2" ref="B64:C84">B9</f>
        <v>0</v>
      </c>
      <c r="C64" s="52">
        <f t="shared" si="2"/>
        <v>0</v>
      </c>
      <c r="D64" s="171">
        <f aca="true" t="shared" si="3" ref="D64:D84">H9/2080</f>
        <v>0</v>
      </c>
      <c r="E64" s="161"/>
      <c r="F64" s="172"/>
      <c r="G64" s="143">
        <f aca="true" t="shared" si="4" ref="G64:G110">$BU$72</f>
        <v>0</v>
      </c>
      <c r="H64" s="143"/>
      <c r="I64" s="120">
        <f aca="true" t="shared" si="5" ref="I64:I110">D64*(G64+1)</f>
        <v>0</v>
      </c>
      <c r="J64" s="120"/>
      <c r="K64" s="120"/>
      <c r="L64" s="144">
        <f aca="true" t="shared" si="6" ref="L64:L84">SUM(N9:Y9)*$CB$74</f>
        <v>0</v>
      </c>
      <c r="M64" s="145"/>
      <c r="N64" s="148">
        <f>(I64*L64)</f>
        <v>0</v>
      </c>
      <c r="O64" s="149"/>
      <c r="P64" s="150"/>
      <c r="Q64" s="120">
        <f aca="true" t="shared" si="7" ref="Q64:Q84">I64*(1+$CB$77)</f>
        <v>0</v>
      </c>
      <c r="R64" s="120"/>
      <c r="S64" s="120"/>
      <c r="T64" s="144">
        <f aca="true" t="shared" si="8" ref="T64:T84">SUM(Z9:AK9)*$CB$74</f>
        <v>0</v>
      </c>
      <c r="U64" s="145"/>
      <c r="V64" s="148">
        <f>(Q64*T64)</f>
        <v>0</v>
      </c>
      <c r="W64" s="149"/>
      <c r="X64" s="150"/>
      <c r="Y64" s="120">
        <f aca="true" t="shared" si="9" ref="Y64:Y84">Q64*(1+$CB$77)</f>
        <v>0</v>
      </c>
      <c r="Z64" s="120"/>
      <c r="AA64" s="120"/>
      <c r="AB64" s="144">
        <f aca="true" t="shared" si="10" ref="AB64:AB84">SUM(AL9:AW9)*$CB$74</f>
        <v>0</v>
      </c>
      <c r="AC64" s="145"/>
      <c r="AD64" s="148">
        <f>(Y64*AB64)</f>
        <v>0</v>
      </c>
      <c r="AE64" s="149"/>
      <c r="AF64" s="150"/>
      <c r="AG64" s="120">
        <f aca="true" t="shared" si="11" ref="AG64:AG84">Y64*(1+$CB$77)</f>
        <v>0</v>
      </c>
      <c r="AH64" s="120"/>
      <c r="AI64" s="120"/>
      <c r="AJ64" s="144">
        <f aca="true" t="shared" si="12" ref="AJ64:AJ84">SUM(AX9:BI9)*$CB$74</f>
        <v>0</v>
      </c>
      <c r="AK64" s="145"/>
      <c r="AL64" s="148">
        <f>(AG64*AJ64)</f>
        <v>0</v>
      </c>
      <c r="AM64" s="149"/>
      <c r="AN64" s="150"/>
      <c r="AO64" s="120">
        <f aca="true" t="shared" si="13" ref="AO64:AO84">AG64*(1+$CB$77)</f>
        <v>0</v>
      </c>
      <c r="AP64" s="120"/>
      <c r="AQ64" s="120"/>
      <c r="AR64" s="144">
        <f aca="true" t="shared" si="14" ref="AR64:AR84">SUM(BJ9:BU9)*$CB$74</f>
        <v>0</v>
      </c>
      <c r="AS64" s="145"/>
      <c r="AT64" s="148">
        <f>(AO64*AR64)</f>
        <v>0</v>
      </c>
      <c r="AU64" s="149"/>
      <c r="AV64" s="150"/>
      <c r="AW64" s="120">
        <f aca="true" t="shared" si="15" ref="AW64:AW84">AO64*(1+$CB$77)</f>
        <v>0</v>
      </c>
      <c r="AX64" s="120"/>
      <c r="AY64" s="120"/>
      <c r="AZ64" s="144">
        <f aca="true" t="shared" si="16" ref="AZ64:AZ84">SUM(BV9:CG9)*$CB$74</f>
        <v>0</v>
      </c>
      <c r="BA64" s="145"/>
      <c r="BB64" s="148">
        <f>(AW64*AZ64)</f>
        <v>0</v>
      </c>
      <c r="BC64" s="149"/>
      <c r="BD64" s="150"/>
      <c r="BE64" s="113">
        <f>N64+V64+AD64+AL64+AT64+BB64</f>
        <v>0</v>
      </c>
      <c r="BF64" s="113"/>
      <c r="BG64" s="113"/>
      <c r="BH64" s="113"/>
      <c r="BI64" s="42"/>
      <c r="BJ64" s="42"/>
      <c r="BK64" s="42"/>
      <c r="BL64" s="42"/>
      <c r="BM64" s="42"/>
      <c r="BN64" s="42"/>
      <c r="BO64" s="196" t="s">
        <v>12</v>
      </c>
      <c r="BP64" s="197"/>
      <c r="BQ64" s="197"/>
      <c r="BR64" s="197"/>
      <c r="BS64" s="197"/>
      <c r="BT64" s="198"/>
      <c r="BU64" s="94"/>
      <c r="BV64" s="95"/>
      <c r="BW64" s="96"/>
      <c r="BX64" s="94"/>
      <c r="BY64" s="95"/>
      <c r="BZ64" s="96"/>
      <c r="CA64" s="94"/>
      <c r="CB64" s="95"/>
      <c r="CC64" s="96"/>
      <c r="CD64" s="42"/>
      <c r="CE64" s="42"/>
      <c r="CF64" s="42"/>
      <c r="CG64" s="42"/>
    </row>
    <row r="65" spans="2:85" ht="14.25" customHeight="1">
      <c r="B65" s="52">
        <f t="shared" si="2"/>
        <v>0</v>
      </c>
      <c r="C65" s="52">
        <f t="shared" si="2"/>
        <v>0</v>
      </c>
      <c r="D65" s="171">
        <f t="shared" si="3"/>
        <v>0</v>
      </c>
      <c r="E65" s="161"/>
      <c r="F65" s="172"/>
      <c r="G65" s="143">
        <f t="shared" si="4"/>
        <v>0</v>
      </c>
      <c r="H65" s="143"/>
      <c r="I65" s="120">
        <f t="shared" si="5"/>
        <v>0</v>
      </c>
      <c r="J65" s="120"/>
      <c r="K65" s="120"/>
      <c r="L65" s="144">
        <f t="shared" si="6"/>
        <v>0</v>
      </c>
      <c r="M65" s="145"/>
      <c r="N65" s="148">
        <f aca="true" t="shared" si="17" ref="N65:N84">(I65*L65)</f>
        <v>0</v>
      </c>
      <c r="O65" s="149"/>
      <c r="P65" s="150"/>
      <c r="Q65" s="120">
        <f t="shared" si="7"/>
        <v>0</v>
      </c>
      <c r="R65" s="120"/>
      <c r="S65" s="120"/>
      <c r="T65" s="144">
        <f t="shared" si="8"/>
        <v>0</v>
      </c>
      <c r="U65" s="145"/>
      <c r="V65" s="148">
        <f aca="true" t="shared" si="18" ref="V65:V84">(Q65*T65)</f>
        <v>0</v>
      </c>
      <c r="W65" s="149"/>
      <c r="X65" s="150"/>
      <c r="Y65" s="120">
        <f t="shared" si="9"/>
        <v>0</v>
      </c>
      <c r="Z65" s="120"/>
      <c r="AA65" s="120"/>
      <c r="AB65" s="144">
        <f t="shared" si="10"/>
        <v>0</v>
      </c>
      <c r="AC65" s="145"/>
      <c r="AD65" s="148">
        <f aca="true" t="shared" si="19" ref="AD65:AD84">(Y65*AB65)</f>
        <v>0</v>
      </c>
      <c r="AE65" s="149"/>
      <c r="AF65" s="150"/>
      <c r="AG65" s="120">
        <f t="shared" si="11"/>
        <v>0</v>
      </c>
      <c r="AH65" s="120"/>
      <c r="AI65" s="120"/>
      <c r="AJ65" s="144">
        <f t="shared" si="12"/>
        <v>0</v>
      </c>
      <c r="AK65" s="145"/>
      <c r="AL65" s="148">
        <f aca="true" t="shared" si="20" ref="AL65:AL84">(AG65*AJ65)</f>
        <v>0</v>
      </c>
      <c r="AM65" s="149"/>
      <c r="AN65" s="150"/>
      <c r="AO65" s="120">
        <f t="shared" si="13"/>
        <v>0</v>
      </c>
      <c r="AP65" s="120"/>
      <c r="AQ65" s="120"/>
      <c r="AR65" s="144">
        <f t="shared" si="14"/>
        <v>0</v>
      </c>
      <c r="AS65" s="145"/>
      <c r="AT65" s="148">
        <f aca="true" t="shared" si="21" ref="AT65:AT84">(AO65*AR65)</f>
        <v>0</v>
      </c>
      <c r="AU65" s="149"/>
      <c r="AV65" s="150"/>
      <c r="AW65" s="120">
        <f t="shared" si="15"/>
        <v>0</v>
      </c>
      <c r="AX65" s="120"/>
      <c r="AY65" s="120"/>
      <c r="AZ65" s="144">
        <f t="shared" si="16"/>
        <v>0</v>
      </c>
      <c r="BA65" s="145"/>
      <c r="BB65" s="148">
        <f aca="true" t="shared" si="22" ref="BB65:BB84">(AW65*AZ65)</f>
        <v>0</v>
      </c>
      <c r="BC65" s="149"/>
      <c r="BD65" s="150"/>
      <c r="BE65" s="113">
        <f>N65+V65+AD65+AL65+AT65+BB65</f>
        <v>0</v>
      </c>
      <c r="BF65" s="113"/>
      <c r="BG65" s="113"/>
      <c r="BH65" s="113"/>
      <c r="BI65" s="42"/>
      <c r="BJ65" s="42"/>
      <c r="BK65" s="42"/>
      <c r="BL65" s="42"/>
      <c r="BM65" s="42"/>
      <c r="BN65" s="68"/>
      <c r="BO65" s="196" t="s">
        <v>13</v>
      </c>
      <c r="BP65" s="197"/>
      <c r="BQ65" s="197"/>
      <c r="BR65" s="197"/>
      <c r="BS65" s="197"/>
      <c r="BT65" s="198"/>
      <c r="BU65" s="94"/>
      <c r="BV65" s="95"/>
      <c r="BW65" s="96"/>
      <c r="BX65" s="94"/>
      <c r="BY65" s="95"/>
      <c r="BZ65" s="96"/>
      <c r="CA65" s="94"/>
      <c r="CB65" s="95"/>
      <c r="CC65" s="96"/>
      <c r="CD65" s="42"/>
      <c r="CE65" s="42"/>
      <c r="CF65" s="42"/>
      <c r="CG65" s="42"/>
    </row>
    <row r="66" spans="2:85" ht="14.25" customHeight="1">
      <c r="B66" s="52">
        <f t="shared" si="2"/>
        <v>0</v>
      </c>
      <c r="C66" s="52">
        <f t="shared" si="2"/>
        <v>0</v>
      </c>
      <c r="D66" s="171">
        <f t="shared" si="3"/>
        <v>0</v>
      </c>
      <c r="E66" s="161"/>
      <c r="F66" s="172"/>
      <c r="G66" s="143">
        <f t="shared" si="4"/>
        <v>0</v>
      </c>
      <c r="H66" s="143"/>
      <c r="I66" s="120">
        <f t="shared" si="5"/>
        <v>0</v>
      </c>
      <c r="J66" s="120"/>
      <c r="K66" s="120"/>
      <c r="L66" s="144">
        <f t="shared" si="6"/>
        <v>0</v>
      </c>
      <c r="M66" s="145"/>
      <c r="N66" s="148">
        <f t="shared" si="17"/>
        <v>0</v>
      </c>
      <c r="O66" s="149"/>
      <c r="P66" s="150"/>
      <c r="Q66" s="120">
        <f t="shared" si="7"/>
        <v>0</v>
      </c>
      <c r="R66" s="120"/>
      <c r="S66" s="120"/>
      <c r="T66" s="144">
        <f t="shared" si="8"/>
        <v>0</v>
      </c>
      <c r="U66" s="145"/>
      <c r="V66" s="148">
        <f t="shared" si="18"/>
        <v>0</v>
      </c>
      <c r="W66" s="149"/>
      <c r="X66" s="150"/>
      <c r="Y66" s="120">
        <f t="shared" si="9"/>
        <v>0</v>
      </c>
      <c r="Z66" s="120"/>
      <c r="AA66" s="120"/>
      <c r="AB66" s="144">
        <f t="shared" si="10"/>
        <v>0</v>
      </c>
      <c r="AC66" s="145"/>
      <c r="AD66" s="148">
        <f t="shared" si="19"/>
        <v>0</v>
      </c>
      <c r="AE66" s="149"/>
      <c r="AF66" s="150"/>
      <c r="AG66" s="120">
        <f t="shared" si="11"/>
        <v>0</v>
      </c>
      <c r="AH66" s="120"/>
      <c r="AI66" s="120"/>
      <c r="AJ66" s="144">
        <f t="shared" si="12"/>
        <v>0</v>
      </c>
      <c r="AK66" s="145"/>
      <c r="AL66" s="148">
        <f t="shared" si="20"/>
        <v>0</v>
      </c>
      <c r="AM66" s="149"/>
      <c r="AN66" s="150"/>
      <c r="AO66" s="120">
        <f t="shared" si="13"/>
        <v>0</v>
      </c>
      <c r="AP66" s="120"/>
      <c r="AQ66" s="120"/>
      <c r="AR66" s="144">
        <f t="shared" si="14"/>
        <v>0</v>
      </c>
      <c r="AS66" s="145"/>
      <c r="AT66" s="148">
        <f t="shared" si="21"/>
        <v>0</v>
      </c>
      <c r="AU66" s="149"/>
      <c r="AV66" s="150"/>
      <c r="AW66" s="120">
        <f t="shared" si="15"/>
        <v>0</v>
      </c>
      <c r="AX66" s="120"/>
      <c r="AY66" s="120"/>
      <c r="AZ66" s="144">
        <f t="shared" si="16"/>
        <v>0</v>
      </c>
      <c r="BA66" s="145"/>
      <c r="BB66" s="148">
        <f t="shared" si="22"/>
        <v>0</v>
      </c>
      <c r="BC66" s="149"/>
      <c r="BD66" s="150"/>
      <c r="BE66" s="113">
        <f aca="true" t="shared" si="23" ref="BE66:BE110">N66+V66+AD66+AL66+AT66+BB66</f>
        <v>0</v>
      </c>
      <c r="BF66" s="113"/>
      <c r="BG66" s="113"/>
      <c r="BH66" s="113"/>
      <c r="BI66" s="42"/>
      <c r="BJ66" s="42"/>
      <c r="BK66" s="42"/>
      <c r="BL66" s="42"/>
      <c r="BM66" s="42"/>
      <c r="BN66" s="68"/>
      <c r="BO66" s="196" t="s">
        <v>14</v>
      </c>
      <c r="BP66" s="197"/>
      <c r="BQ66" s="197"/>
      <c r="BR66" s="197"/>
      <c r="BS66" s="197"/>
      <c r="BT66" s="198"/>
      <c r="BU66" s="94"/>
      <c r="BV66" s="95"/>
      <c r="BW66" s="96"/>
      <c r="BX66" s="94"/>
      <c r="BY66" s="95"/>
      <c r="BZ66" s="96"/>
      <c r="CA66" s="94"/>
      <c r="CB66" s="95"/>
      <c r="CC66" s="96"/>
      <c r="CD66" s="42"/>
      <c r="CE66" s="42"/>
      <c r="CF66" s="42"/>
      <c r="CG66" s="42"/>
    </row>
    <row r="67" spans="2:85" ht="14.25" customHeight="1">
      <c r="B67" s="52">
        <f t="shared" si="2"/>
        <v>0</v>
      </c>
      <c r="C67" s="52">
        <f t="shared" si="2"/>
        <v>0</v>
      </c>
      <c r="D67" s="171">
        <f t="shared" si="3"/>
        <v>0</v>
      </c>
      <c r="E67" s="161"/>
      <c r="F67" s="172"/>
      <c r="G67" s="143">
        <f t="shared" si="4"/>
        <v>0</v>
      </c>
      <c r="H67" s="143"/>
      <c r="I67" s="120">
        <f t="shared" si="5"/>
        <v>0</v>
      </c>
      <c r="J67" s="120"/>
      <c r="K67" s="120"/>
      <c r="L67" s="144">
        <f t="shared" si="6"/>
        <v>0</v>
      </c>
      <c r="M67" s="145"/>
      <c r="N67" s="148">
        <f t="shared" si="17"/>
        <v>0</v>
      </c>
      <c r="O67" s="149"/>
      <c r="P67" s="150"/>
      <c r="Q67" s="120">
        <f t="shared" si="7"/>
        <v>0</v>
      </c>
      <c r="R67" s="120"/>
      <c r="S67" s="120"/>
      <c r="T67" s="144">
        <f t="shared" si="8"/>
        <v>0</v>
      </c>
      <c r="U67" s="145"/>
      <c r="V67" s="148">
        <f t="shared" si="18"/>
        <v>0</v>
      </c>
      <c r="W67" s="149"/>
      <c r="X67" s="150"/>
      <c r="Y67" s="120">
        <f t="shared" si="9"/>
        <v>0</v>
      </c>
      <c r="Z67" s="120"/>
      <c r="AA67" s="120"/>
      <c r="AB67" s="144">
        <f t="shared" si="10"/>
        <v>0</v>
      </c>
      <c r="AC67" s="145"/>
      <c r="AD67" s="148">
        <f t="shared" si="19"/>
        <v>0</v>
      </c>
      <c r="AE67" s="149"/>
      <c r="AF67" s="150"/>
      <c r="AG67" s="120">
        <f t="shared" si="11"/>
        <v>0</v>
      </c>
      <c r="AH67" s="120"/>
      <c r="AI67" s="120"/>
      <c r="AJ67" s="144">
        <f t="shared" si="12"/>
        <v>0</v>
      </c>
      <c r="AK67" s="145"/>
      <c r="AL67" s="148">
        <f t="shared" si="20"/>
        <v>0</v>
      </c>
      <c r="AM67" s="149"/>
      <c r="AN67" s="150"/>
      <c r="AO67" s="120">
        <f t="shared" si="13"/>
        <v>0</v>
      </c>
      <c r="AP67" s="120"/>
      <c r="AQ67" s="120"/>
      <c r="AR67" s="144">
        <f t="shared" si="14"/>
        <v>0</v>
      </c>
      <c r="AS67" s="145"/>
      <c r="AT67" s="148">
        <f t="shared" si="21"/>
        <v>0</v>
      </c>
      <c r="AU67" s="149"/>
      <c r="AV67" s="150"/>
      <c r="AW67" s="120">
        <f t="shared" si="15"/>
        <v>0</v>
      </c>
      <c r="AX67" s="120"/>
      <c r="AY67" s="120"/>
      <c r="AZ67" s="144">
        <f t="shared" si="16"/>
        <v>0</v>
      </c>
      <c r="BA67" s="145"/>
      <c r="BB67" s="148">
        <f t="shared" si="22"/>
        <v>0</v>
      </c>
      <c r="BC67" s="149"/>
      <c r="BD67" s="150"/>
      <c r="BE67" s="113">
        <f t="shared" si="23"/>
        <v>0</v>
      </c>
      <c r="BF67" s="113"/>
      <c r="BG67" s="113"/>
      <c r="BH67" s="113"/>
      <c r="BI67" s="42"/>
      <c r="BJ67" s="42"/>
      <c r="BK67" s="42"/>
      <c r="BL67" s="42"/>
      <c r="BM67" s="42"/>
      <c r="BN67" s="69"/>
      <c r="BO67" s="196"/>
      <c r="BP67" s="197"/>
      <c r="BQ67" s="197"/>
      <c r="BR67" s="197"/>
      <c r="BS67" s="197"/>
      <c r="BT67" s="198"/>
      <c r="BU67" s="94"/>
      <c r="BV67" s="95"/>
      <c r="BW67" s="96"/>
      <c r="BX67" s="94"/>
      <c r="BY67" s="95"/>
      <c r="BZ67" s="96"/>
      <c r="CA67" s="94"/>
      <c r="CB67" s="95"/>
      <c r="CC67" s="96"/>
      <c r="CD67" s="42"/>
      <c r="CE67" s="42"/>
      <c r="CF67" s="42"/>
      <c r="CG67" s="42"/>
    </row>
    <row r="68" spans="2:85" ht="14.25" customHeight="1">
      <c r="B68" s="52">
        <f t="shared" si="2"/>
        <v>0</v>
      </c>
      <c r="C68" s="52">
        <f t="shared" si="2"/>
        <v>0</v>
      </c>
      <c r="D68" s="171">
        <f t="shared" si="3"/>
        <v>0</v>
      </c>
      <c r="E68" s="161"/>
      <c r="F68" s="172"/>
      <c r="G68" s="143">
        <f t="shared" si="4"/>
        <v>0</v>
      </c>
      <c r="H68" s="143"/>
      <c r="I68" s="120">
        <f t="shared" si="5"/>
        <v>0</v>
      </c>
      <c r="J68" s="120"/>
      <c r="K68" s="120"/>
      <c r="L68" s="144">
        <f t="shared" si="6"/>
        <v>0</v>
      </c>
      <c r="M68" s="145"/>
      <c r="N68" s="148">
        <f t="shared" si="17"/>
        <v>0</v>
      </c>
      <c r="O68" s="149"/>
      <c r="P68" s="150"/>
      <c r="Q68" s="120">
        <f t="shared" si="7"/>
        <v>0</v>
      </c>
      <c r="R68" s="120"/>
      <c r="S68" s="120"/>
      <c r="T68" s="144">
        <f t="shared" si="8"/>
        <v>0</v>
      </c>
      <c r="U68" s="145"/>
      <c r="V68" s="148">
        <f t="shared" si="18"/>
        <v>0</v>
      </c>
      <c r="W68" s="149"/>
      <c r="X68" s="150"/>
      <c r="Y68" s="120">
        <f t="shared" si="9"/>
        <v>0</v>
      </c>
      <c r="Z68" s="120"/>
      <c r="AA68" s="120"/>
      <c r="AB68" s="144">
        <f t="shared" si="10"/>
        <v>0</v>
      </c>
      <c r="AC68" s="145"/>
      <c r="AD68" s="148">
        <f t="shared" si="19"/>
        <v>0</v>
      </c>
      <c r="AE68" s="149"/>
      <c r="AF68" s="150"/>
      <c r="AG68" s="120">
        <f t="shared" si="11"/>
        <v>0</v>
      </c>
      <c r="AH68" s="120"/>
      <c r="AI68" s="120"/>
      <c r="AJ68" s="144">
        <f t="shared" si="12"/>
        <v>0</v>
      </c>
      <c r="AK68" s="145"/>
      <c r="AL68" s="148">
        <f t="shared" si="20"/>
        <v>0</v>
      </c>
      <c r="AM68" s="149"/>
      <c r="AN68" s="150"/>
      <c r="AO68" s="120">
        <f t="shared" si="13"/>
        <v>0</v>
      </c>
      <c r="AP68" s="120"/>
      <c r="AQ68" s="120"/>
      <c r="AR68" s="144">
        <f t="shared" si="14"/>
        <v>0</v>
      </c>
      <c r="AS68" s="145"/>
      <c r="AT68" s="148">
        <f t="shared" si="21"/>
        <v>0</v>
      </c>
      <c r="AU68" s="149"/>
      <c r="AV68" s="150"/>
      <c r="AW68" s="120">
        <f t="shared" si="15"/>
        <v>0</v>
      </c>
      <c r="AX68" s="120"/>
      <c r="AY68" s="120"/>
      <c r="AZ68" s="144">
        <f t="shared" si="16"/>
        <v>0</v>
      </c>
      <c r="BA68" s="145"/>
      <c r="BB68" s="148">
        <f t="shared" si="22"/>
        <v>0</v>
      </c>
      <c r="BC68" s="149"/>
      <c r="BD68" s="150"/>
      <c r="BE68" s="113">
        <f t="shared" si="23"/>
        <v>0</v>
      </c>
      <c r="BF68" s="113"/>
      <c r="BG68" s="113"/>
      <c r="BH68" s="113"/>
      <c r="BI68" s="42"/>
      <c r="BJ68" s="42"/>
      <c r="BK68" s="42"/>
      <c r="BL68" s="42"/>
      <c r="BM68" s="42"/>
      <c r="BN68" s="69"/>
      <c r="BO68" s="196"/>
      <c r="BP68" s="197"/>
      <c r="BQ68" s="197"/>
      <c r="BR68" s="197"/>
      <c r="BS68" s="197"/>
      <c r="BT68" s="198"/>
      <c r="BU68" s="94"/>
      <c r="BV68" s="95"/>
      <c r="BW68" s="96"/>
      <c r="BX68" s="94"/>
      <c r="BY68" s="95"/>
      <c r="BZ68" s="96"/>
      <c r="CA68" s="94"/>
      <c r="CB68" s="95"/>
      <c r="CC68" s="96"/>
      <c r="CD68" s="42"/>
      <c r="CE68" s="42"/>
      <c r="CF68" s="42"/>
      <c r="CG68" s="42"/>
    </row>
    <row r="69" spans="2:85" ht="14.25" customHeight="1">
      <c r="B69" s="52">
        <f t="shared" si="2"/>
        <v>0</v>
      </c>
      <c r="C69" s="52">
        <f t="shared" si="2"/>
        <v>0</v>
      </c>
      <c r="D69" s="171">
        <f t="shared" si="3"/>
        <v>0</v>
      </c>
      <c r="E69" s="161"/>
      <c r="F69" s="172"/>
      <c r="G69" s="143">
        <f t="shared" si="4"/>
        <v>0</v>
      </c>
      <c r="H69" s="143"/>
      <c r="I69" s="120">
        <f t="shared" si="5"/>
        <v>0</v>
      </c>
      <c r="J69" s="120"/>
      <c r="K69" s="120"/>
      <c r="L69" s="144">
        <f t="shared" si="6"/>
        <v>0</v>
      </c>
      <c r="M69" s="145"/>
      <c r="N69" s="148">
        <f t="shared" si="17"/>
        <v>0</v>
      </c>
      <c r="O69" s="149"/>
      <c r="P69" s="150"/>
      <c r="Q69" s="120">
        <f t="shared" si="7"/>
        <v>0</v>
      </c>
      <c r="R69" s="120"/>
      <c r="S69" s="120"/>
      <c r="T69" s="144">
        <f t="shared" si="8"/>
        <v>0</v>
      </c>
      <c r="U69" s="145"/>
      <c r="V69" s="148">
        <f t="shared" si="18"/>
        <v>0</v>
      </c>
      <c r="W69" s="149"/>
      <c r="X69" s="150"/>
      <c r="Y69" s="120">
        <f t="shared" si="9"/>
        <v>0</v>
      </c>
      <c r="Z69" s="120"/>
      <c r="AA69" s="120"/>
      <c r="AB69" s="144">
        <f t="shared" si="10"/>
        <v>0</v>
      </c>
      <c r="AC69" s="145"/>
      <c r="AD69" s="148">
        <f t="shared" si="19"/>
        <v>0</v>
      </c>
      <c r="AE69" s="149"/>
      <c r="AF69" s="150"/>
      <c r="AG69" s="120">
        <f t="shared" si="11"/>
        <v>0</v>
      </c>
      <c r="AH69" s="120"/>
      <c r="AI69" s="120"/>
      <c r="AJ69" s="144">
        <f t="shared" si="12"/>
        <v>0</v>
      </c>
      <c r="AK69" s="145"/>
      <c r="AL69" s="148">
        <f t="shared" si="20"/>
        <v>0</v>
      </c>
      <c r="AM69" s="149"/>
      <c r="AN69" s="150"/>
      <c r="AO69" s="120">
        <f t="shared" si="13"/>
        <v>0</v>
      </c>
      <c r="AP69" s="120"/>
      <c r="AQ69" s="120"/>
      <c r="AR69" s="144">
        <f t="shared" si="14"/>
        <v>0</v>
      </c>
      <c r="AS69" s="145"/>
      <c r="AT69" s="148">
        <f t="shared" si="21"/>
        <v>0</v>
      </c>
      <c r="AU69" s="149"/>
      <c r="AV69" s="150"/>
      <c r="AW69" s="120">
        <f t="shared" si="15"/>
        <v>0</v>
      </c>
      <c r="AX69" s="120"/>
      <c r="AY69" s="120"/>
      <c r="AZ69" s="144">
        <f t="shared" si="16"/>
        <v>0</v>
      </c>
      <c r="BA69" s="145"/>
      <c r="BB69" s="148">
        <f t="shared" si="22"/>
        <v>0</v>
      </c>
      <c r="BC69" s="149"/>
      <c r="BD69" s="150"/>
      <c r="BE69" s="113">
        <f t="shared" si="23"/>
        <v>0</v>
      </c>
      <c r="BF69" s="113"/>
      <c r="BG69" s="113"/>
      <c r="BH69" s="113"/>
      <c r="BI69" s="42"/>
      <c r="BJ69" s="42"/>
      <c r="BK69" s="42"/>
      <c r="BL69" s="42"/>
      <c r="BM69" s="42"/>
      <c r="BN69" s="69"/>
      <c r="BO69" s="196"/>
      <c r="BP69" s="197"/>
      <c r="BQ69" s="197"/>
      <c r="BR69" s="197"/>
      <c r="BS69" s="197"/>
      <c r="BT69" s="198"/>
      <c r="BU69" s="94"/>
      <c r="BV69" s="95"/>
      <c r="BW69" s="96"/>
      <c r="BX69" s="94"/>
      <c r="BY69" s="95"/>
      <c r="BZ69" s="96"/>
      <c r="CA69" s="94"/>
      <c r="CB69" s="95"/>
      <c r="CC69" s="96"/>
      <c r="CD69" s="42"/>
      <c r="CE69" s="42"/>
      <c r="CF69" s="42"/>
      <c r="CG69" s="42"/>
    </row>
    <row r="70" spans="2:85" ht="14.25" customHeight="1">
      <c r="B70" s="52">
        <f t="shared" si="2"/>
        <v>0</v>
      </c>
      <c r="C70" s="52">
        <f t="shared" si="2"/>
        <v>0</v>
      </c>
      <c r="D70" s="171">
        <f t="shared" si="3"/>
        <v>0</v>
      </c>
      <c r="E70" s="161"/>
      <c r="F70" s="172"/>
      <c r="G70" s="143">
        <f t="shared" si="4"/>
        <v>0</v>
      </c>
      <c r="H70" s="143"/>
      <c r="I70" s="120">
        <f t="shared" si="5"/>
        <v>0</v>
      </c>
      <c r="J70" s="120"/>
      <c r="K70" s="120"/>
      <c r="L70" s="144">
        <f t="shared" si="6"/>
        <v>0</v>
      </c>
      <c r="M70" s="145"/>
      <c r="N70" s="148">
        <f t="shared" si="17"/>
        <v>0</v>
      </c>
      <c r="O70" s="149"/>
      <c r="P70" s="150"/>
      <c r="Q70" s="120">
        <f t="shared" si="7"/>
        <v>0</v>
      </c>
      <c r="R70" s="120"/>
      <c r="S70" s="120"/>
      <c r="T70" s="144">
        <f t="shared" si="8"/>
        <v>0</v>
      </c>
      <c r="U70" s="145"/>
      <c r="V70" s="148">
        <f t="shared" si="18"/>
        <v>0</v>
      </c>
      <c r="W70" s="149"/>
      <c r="X70" s="150"/>
      <c r="Y70" s="120">
        <f t="shared" si="9"/>
        <v>0</v>
      </c>
      <c r="Z70" s="120"/>
      <c r="AA70" s="120"/>
      <c r="AB70" s="144">
        <f t="shared" si="10"/>
        <v>0</v>
      </c>
      <c r="AC70" s="145"/>
      <c r="AD70" s="148">
        <f t="shared" si="19"/>
        <v>0</v>
      </c>
      <c r="AE70" s="149"/>
      <c r="AF70" s="150"/>
      <c r="AG70" s="120">
        <f t="shared" si="11"/>
        <v>0</v>
      </c>
      <c r="AH70" s="120"/>
      <c r="AI70" s="120"/>
      <c r="AJ70" s="144">
        <f t="shared" si="12"/>
        <v>0</v>
      </c>
      <c r="AK70" s="145"/>
      <c r="AL70" s="148">
        <f t="shared" si="20"/>
        <v>0</v>
      </c>
      <c r="AM70" s="149"/>
      <c r="AN70" s="150"/>
      <c r="AO70" s="120">
        <f t="shared" si="13"/>
        <v>0</v>
      </c>
      <c r="AP70" s="120"/>
      <c r="AQ70" s="120"/>
      <c r="AR70" s="144">
        <f t="shared" si="14"/>
        <v>0</v>
      </c>
      <c r="AS70" s="145"/>
      <c r="AT70" s="148">
        <f t="shared" si="21"/>
        <v>0</v>
      </c>
      <c r="AU70" s="149"/>
      <c r="AV70" s="150"/>
      <c r="AW70" s="120">
        <f t="shared" si="15"/>
        <v>0</v>
      </c>
      <c r="AX70" s="120"/>
      <c r="AY70" s="120"/>
      <c r="AZ70" s="144">
        <f t="shared" si="16"/>
        <v>0</v>
      </c>
      <c r="BA70" s="145"/>
      <c r="BB70" s="148">
        <f t="shared" si="22"/>
        <v>0</v>
      </c>
      <c r="BC70" s="149"/>
      <c r="BD70" s="150"/>
      <c r="BE70" s="113">
        <f t="shared" si="23"/>
        <v>0</v>
      </c>
      <c r="BF70" s="113"/>
      <c r="BG70" s="113"/>
      <c r="BH70" s="113"/>
      <c r="BI70" s="42"/>
      <c r="BJ70" s="42"/>
      <c r="BK70" s="42"/>
      <c r="BL70" s="42"/>
      <c r="BM70" s="42"/>
      <c r="BN70" s="69"/>
      <c r="BO70" s="196"/>
      <c r="BP70" s="197"/>
      <c r="BQ70" s="197"/>
      <c r="BR70" s="197"/>
      <c r="BS70" s="197"/>
      <c r="BT70" s="198"/>
      <c r="BU70" s="94"/>
      <c r="BV70" s="95"/>
      <c r="BW70" s="96"/>
      <c r="BX70" s="94"/>
      <c r="BY70" s="95"/>
      <c r="BZ70" s="96"/>
      <c r="CA70" s="94"/>
      <c r="CB70" s="95"/>
      <c r="CC70" s="96"/>
      <c r="CD70" s="42"/>
      <c r="CE70" s="42"/>
      <c r="CF70" s="42"/>
      <c r="CG70" s="42"/>
    </row>
    <row r="71" spans="2:85" ht="14.25" customHeight="1">
      <c r="B71" s="52">
        <f t="shared" si="2"/>
        <v>0</v>
      </c>
      <c r="C71" s="52">
        <f t="shared" si="2"/>
        <v>0</v>
      </c>
      <c r="D71" s="171">
        <f t="shared" si="3"/>
        <v>0</v>
      </c>
      <c r="E71" s="161"/>
      <c r="F71" s="172"/>
      <c r="G71" s="143">
        <f t="shared" si="4"/>
        <v>0</v>
      </c>
      <c r="H71" s="143"/>
      <c r="I71" s="120">
        <f t="shared" si="5"/>
        <v>0</v>
      </c>
      <c r="J71" s="120"/>
      <c r="K71" s="120"/>
      <c r="L71" s="144">
        <f t="shared" si="6"/>
        <v>0</v>
      </c>
      <c r="M71" s="145"/>
      <c r="N71" s="148">
        <f t="shared" si="17"/>
        <v>0</v>
      </c>
      <c r="O71" s="149"/>
      <c r="P71" s="150"/>
      <c r="Q71" s="120">
        <f t="shared" si="7"/>
        <v>0</v>
      </c>
      <c r="R71" s="120"/>
      <c r="S71" s="120"/>
      <c r="T71" s="144">
        <f t="shared" si="8"/>
        <v>0</v>
      </c>
      <c r="U71" s="145"/>
      <c r="V71" s="148">
        <f t="shared" si="18"/>
        <v>0</v>
      </c>
      <c r="W71" s="149"/>
      <c r="X71" s="150"/>
      <c r="Y71" s="120">
        <f t="shared" si="9"/>
        <v>0</v>
      </c>
      <c r="Z71" s="120"/>
      <c r="AA71" s="120"/>
      <c r="AB71" s="144">
        <f t="shared" si="10"/>
        <v>0</v>
      </c>
      <c r="AC71" s="145"/>
      <c r="AD71" s="148">
        <f t="shared" si="19"/>
        <v>0</v>
      </c>
      <c r="AE71" s="149"/>
      <c r="AF71" s="150"/>
      <c r="AG71" s="120">
        <f t="shared" si="11"/>
        <v>0</v>
      </c>
      <c r="AH71" s="120"/>
      <c r="AI71" s="120"/>
      <c r="AJ71" s="144">
        <f t="shared" si="12"/>
        <v>0</v>
      </c>
      <c r="AK71" s="145"/>
      <c r="AL71" s="148">
        <f t="shared" si="20"/>
        <v>0</v>
      </c>
      <c r="AM71" s="149"/>
      <c r="AN71" s="150"/>
      <c r="AO71" s="120">
        <f t="shared" si="13"/>
        <v>0</v>
      </c>
      <c r="AP71" s="120"/>
      <c r="AQ71" s="120"/>
      <c r="AR71" s="144">
        <f t="shared" si="14"/>
        <v>0</v>
      </c>
      <c r="AS71" s="145"/>
      <c r="AT71" s="148">
        <f t="shared" si="21"/>
        <v>0</v>
      </c>
      <c r="AU71" s="149"/>
      <c r="AV71" s="150"/>
      <c r="AW71" s="120">
        <f t="shared" si="15"/>
        <v>0</v>
      </c>
      <c r="AX71" s="120"/>
      <c r="AY71" s="120"/>
      <c r="AZ71" s="144">
        <f t="shared" si="16"/>
        <v>0</v>
      </c>
      <c r="BA71" s="145"/>
      <c r="BB71" s="148">
        <f t="shared" si="22"/>
        <v>0</v>
      </c>
      <c r="BC71" s="149"/>
      <c r="BD71" s="150"/>
      <c r="BE71" s="113">
        <f t="shared" si="23"/>
        <v>0</v>
      </c>
      <c r="BF71" s="113"/>
      <c r="BG71" s="113"/>
      <c r="BH71" s="113"/>
      <c r="BI71" s="42"/>
      <c r="BJ71" s="42"/>
      <c r="BK71" s="42"/>
      <c r="BL71" s="42"/>
      <c r="BM71" s="42"/>
      <c r="BN71" s="69"/>
      <c r="BO71" s="196"/>
      <c r="BP71" s="197"/>
      <c r="BQ71" s="197"/>
      <c r="BR71" s="197"/>
      <c r="BS71" s="197"/>
      <c r="BT71" s="198"/>
      <c r="BU71" s="94"/>
      <c r="BV71" s="95"/>
      <c r="BW71" s="96"/>
      <c r="BX71" s="94"/>
      <c r="BY71" s="95"/>
      <c r="BZ71" s="96"/>
      <c r="CA71" s="94"/>
      <c r="CB71" s="95"/>
      <c r="CC71" s="96"/>
      <c r="CD71" s="42"/>
      <c r="CE71" s="42"/>
      <c r="CF71" s="42"/>
      <c r="CG71" s="42"/>
    </row>
    <row r="72" spans="2:87" ht="14.25" customHeight="1">
      <c r="B72" s="52">
        <f t="shared" si="2"/>
        <v>0</v>
      </c>
      <c r="C72" s="52">
        <f t="shared" si="2"/>
        <v>0</v>
      </c>
      <c r="D72" s="171">
        <f t="shared" si="3"/>
        <v>0</v>
      </c>
      <c r="E72" s="161"/>
      <c r="F72" s="172"/>
      <c r="G72" s="143">
        <f t="shared" si="4"/>
        <v>0</v>
      </c>
      <c r="H72" s="143"/>
      <c r="I72" s="120">
        <f t="shared" si="5"/>
        <v>0</v>
      </c>
      <c r="J72" s="120"/>
      <c r="K72" s="120"/>
      <c r="L72" s="144">
        <f t="shared" si="6"/>
        <v>0</v>
      </c>
      <c r="M72" s="145"/>
      <c r="N72" s="148">
        <f t="shared" si="17"/>
        <v>0</v>
      </c>
      <c r="O72" s="149"/>
      <c r="P72" s="150"/>
      <c r="Q72" s="120">
        <f t="shared" si="7"/>
        <v>0</v>
      </c>
      <c r="R72" s="120"/>
      <c r="S72" s="120"/>
      <c r="T72" s="144">
        <f t="shared" si="8"/>
        <v>0</v>
      </c>
      <c r="U72" s="145"/>
      <c r="V72" s="148">
        <f t="shared" si="18"/>
        <v>0</v>
      </c>
      <c r="W72" s="149"/>
      <c r="X72" s="150"/>
      <c r="Y72" s="120">
        <f t="shared" si="9"/>
        <v>0</v>
      </c>
      <c r="Z72" s="120"/>
      <c r="AA72" s="120"/>
      <c r="AB72" s="144">
        <f t="shared" si="10"/>
        <v>0</v>
      </c>
      <c r="AC72" s="145"/>
      <c r="AD72" s="148">
        <f t="shared" si="19"/>
        <v>0</v>
      </c>
      <c r="AE72" s="149"/>
      <c r="AF72" s="150"/>
      <c r="AG72" s="120">
        <f t="shared" si="11"/>
        <v>0</v>
      </c>
      <c r="AH72" s="120"/>
      <c r="AI72" s="120"/>
      <c r="AJ72" s="144">
        <f t="shared" si="12"/>
        <v>0</v>
      </c>
      <c r="AK72" s="145"/>
      <c r="AL72" s="148">
        <f t="shared" si="20"/>
        <v>0</v>
      </c>
      <c r="AM72" s="149"/>
      <c r="AN72" s="150"/>
      <c r="AO72" s="120">
        <f t="shared" si="13"/>
        <v>0</v>
      </c>
      <c r="AP72" s="120"/>
      <c r="AQ72" s="120"/>
      <c r="AR72" s="144">
        <f t="shared" si="14"/>
        <v>0</v>
      </c>
      <c r="AS72" s="145"/>
      <c r="AT72" s="148">
        <f t="shared" si="21"/>
        <v>0</v>
      </c>
      <c r="AU72" s="149"/>
      <c r="AV72" s="150"/>
      <c r="AW72" s="120">
        <f t="shared" si="15"/>
        <v>0</v>
      </c>
      <c r="AX72" s="120"/>
      <c r="AY72" s="120"/>
      <c r="AZ72" s="144">
        <f t="shared" si="16"/>
        <v>0</v>
      </c>
      <c r="BA72" s="145"/>
      <c r="BB72" s="148">
        <f t="shared" si="22"/>
        <v>0</v>
      </c>
      <c r="BC72" s="149"/>
      <c r="BD72" s="150"/>
      <c r="BE72" s="113">
        <f t="shared" si="23"/>
        <v>0</v>
      </c>
      <c r="BF72" s="113"/>
      <c r="BG72" s="113"/>
      <c r="BH72" s="113"/>
      <c r="BI72" s="42"/>
      <c r="BJ72" s="42"/>
      <c r="BK72" s="42"/>
      <c r="BL72" s="42"/>
      <c r="BM72" s="42"/>
      <c r="BN72" s="69"/>
      <c r="BO72" s="203" t="s">
        <v>15</v>
      </c>
      <c r="BP72" s="204"/>
      <c r="BQ72" s="204"/>
      <c r="BR72" s="204"/>
      <c r="BS72" s="204"/>
      <c r="BT72" s="205"/>
      <c r="BU72" s="97">
        <f>SUM(BU64:BW71)</f>
        <v>0</v>
      </c>
      <c r="BV72" s="98"/>
      <c r="BW72" s="99"/>
      <c r="BX72" s="97">
        <f>SUM(BX64:BZ71)</f>
        <v>0</v>
      </c>
      <c r="BY72" s="98"/>
      <c r="BZ72" s="99"/>
      <c r="CA72" s="97">
        <f>SUM(CA64:CC71)</f>
        <v>0</v>
      </c>
      <c r="CB72" s="98"/>
      <c r="CC72" s="99"/>
      <c r="CD72" s="42"/>
      <c r="CE72" s="42"/>
      <c r="CF72" s="42"/>
      <c r="CG72" s="42"/>
      <c r="CH72" s="42"/>
      <c r="CI72" s="42"/>
    </row>
    <row r="73" spans="2:87" ht="14.25" customHeight="1">
      <c r="B73" s="52">
        <f t="shared" si="2"/>
        <v>0</v>
      </c>
      <c r="C73" s="52">
        <f t="shared" si="2"/>
        <v>0</v>
      </c>
      <c r="D73" s="171">
        <f t="shared" si="3"/>
        <v>0</v>
      </c>
      <c r="E73" s="161"/>
      <c r="F73" s="172"/>
      <c r="G73" s="143">
        <f t="shared" si="4"/>
        <v>0</v>
      </c>
      <c r="H73" s="143"/>
      <c r="I73" s="120">
        <f t="shared" si="5"/>
        <v>0</v>
      </c>
      <c r="J73" s="120"/>
      <c r="K73" s="120"/>
      <c r="L73" s="144">
        <f t="shared" si="6"/>
        <v>0</v>
      </c>
      <c r="M73" s="145"/>
      <c r="N73" s="148">
        <f t="shared" si="17"/>
        <v>0</v>
      </c>
      <c r="O73" s="149"/>
      <c r="P73" s="150"/>
      <c r="Q73" s="120">
        <f t="shared" si="7"/>
        <v>0</v>
      </c>
      <c r="R73" s="120"/>
      <c r="S73" s="120"/>
      <c r="T73" s="144">
        <f t="shared" si="8"/>
        <v>0</v>
      </c>
      <c r="U73" s="145"/>
      <c r="V73" s="148">
        <f t="shared" si="18"/>
        <v>0</v>
      </c>
      <c r="W73" s="149"/>
      <c r="X73" s="150"/>
      <c r="Y73" s="120">
        <f t="shared" si="9"/>
        <v>0</v>
      </c>
      <c r="Z73" s="120"/>
      <c r="AA73" s="120"/>
      <c r="AB73" s="144">
        <f t="shared" si="10"/>
        <v>0</v>
      </c>
      <c r="AC73" s="145"/>
      <c r="AD73" s="148">
        <f t="shared" si="19"/>
        <v>0</v>
      </c>
      <c r="AE73" s="149"/>
      <c r="AF73" s="150"/>
      <c r="AG73" s="120">
        <f t="shared" si="11"/>
        <v>0</v>
      </c>
      <c r="AH73" s="120"/>
      <c r="AI73" s="120"/>
      <c r="AJ73" s="144">
        <f t="shared" si="12"/>
        <v>0</v>
      </c>
      <c r="AK73" s="145"/>
      <c r="AL73" s="148">
        <f t="shared" si="20"/>
        <v>0</v>
      </c>
      <c r="AM73" s="149"/>
      <c r="AN73" s="150"/>
      <c r="AO73" s="120">
        <f t="shared" si="13"/>
        <v>0</v>
      </c>
      <c r="AP73" s="120"/>
      <c r="AQ73" s="120"/>
      <c r="AR73" s="144">
        <f t="shared" si="14"/>
        <v>0</v>
      </c>
      <c r="AS73" s="145"/>
      <c r="AT73" s="148">
        <f t="shared" si="21"/>
        <v>0</v>
      </c>
      <c r="AU73" s="149"/>
      <c r="AV73" s="150"/>
      <c r="AW73" s="120">
        <f t="shared" si="15"/>
        <v>0</v>
      </c>
      <c r="AX73" s="120"/>
      <c r="AY73" s="120"/>
      <c r="AZ73" s="144">
        <f t="shared" si="16"/>
        <v>0</v>
      </c>
      <c r="BA73" s="145"/>
      <c r="BB73" s="148">
        <f t="shared" si="22"/>
        <v>0</v>
      </c>
      <c r="BC73" s="149"/>
      <c r="BD73" s="150"/>
      <c r="BE73" s="113">
        <f t="shared" si="23"/>
        <v>0</v>
      </c>
      <c r="BF73" s="113"/>
      <c r="BG73" s="113"/>
      <c r="BH73" s="113"/>
      <c r="BI73" s="42"/>
      <c r="BJ73" s="42"/>
      <c r="BK73" s="42"/>
      <c r="BL73" s="42"/>
      <c r="BM73" s="42"/>
      <c r="BN73" s="69"/>
      <c r="BO73" s="42"/>
      <c r="BP73" s="42"/>
      <c r="BQ73" s="42"/>
      <c r="BR73" s="42"/>
      <c r="BS73" s="42"/>
      <c r="BT73" s="42"/>
      <c r="BU73" s="42"/>
      <c r="BV73" s="42"/>
      <c r="BW73" s="42"/>
      <c r="BX73" s="42"/>
      <c r="BY73" s="42"/>
      <c r="BZ73" s="42"/>
      <c r="CA73" s="42"/>
      <c r="CB73" s="42"/>
      <c r="CC73" s="42"/>
      <c r="CD73" s="42"/>
      <c r="CE73" s="42"/>
      <c r="CF73" s="42"/>
      <c r="CG73" s="42"/>
      <c r="CH73" s="42"/>
      <c r="CI73" s="42"/>
    </row>
    <row r="74" spans="2:87" ht="14.25" customHeight="1">
      <c r="B74" s="52">
        <f t="shared" si="2"/>
        <v>0</v>
      </c>
      <c r="C74" s="52">
        <f t="shared" si="2"/>
        <v>0</v>
      </c>
      <c r="D74" s="171">
        <f t="shared" si="3"/>
        <v>0</v>
      </c>
      <c r="E74" s="161"/>
      <c r="F74" s="172"/>
      <c r="G74" s="143">
        <f t="shared" si="4"/>
        <v>0</v>
      </c>
      <c r="H74" s="143"/>
      <c r="I74" s="120">
        <f t="shared" si="5"/>
        <v>0</v>
      </c>
      <c r="J74" s="120"/>
      <c r="K74" s="120"/>
      <c r="L74" s="144">
        <f t="shared" si="6"/>
        <v>0</v>
      </c>
      <c r="M74" s="145"/>
      <c r="N74" s="148">
        <f t="shared" si="17"/>
        <v>0</v>
      </c>
      <c r="O74" s="149"/>
      <c r="P74" s="150"/>
      <c r="Q74" s="120">
        <f t="shared" si="7"/>
        <v>0</v>
      </c>
      <c r="R74" s="120"/>
      <c r="S74" s="120"/>
      <c r="T74" s="144">
        <f t="shared" si="8"/>
        <v>0</v>
      </c>
      <c r="U74" s="145"/>
      <c r="V74" s="148">
        <f t="shared" si="18"/>
        <v>0</v>
      </c>
      <c r="W74" s="149"/>
      <c r="X74" s="150"/>
      <c r="Y74" s="120">
        <f t="shared" si="9"/>
        <v>0</v>
      </c>
      <c r="Z74" s="120"/>
      <c r="AA74" s="120"/>
      <c r="AB74" s="144">
        <f t="shared" si="10"/>
        <v>0</v>
      </c>
      <c r="AC74" s="145"/>
      <c r="AD74" s="148">
        <f t="shared" si="19"/>
        <v>0</v>
      </c>
      <c r="AE74" s="149"/>
      <c r="AF74" s="150"/>
      <c r="AG74" s="120">
        <f t="shared" si="11"/>
        <v>0</v>
      </c>
      <c r="AH74" s="120"/>
      <c r="AI74" s="120"/>
      <c r="AJ74" s="144">
        <f t="shared" si="12"/>
        <v>0</v>
      </c>
      <c r="AK74" s="145"/>
      <c r="AL74" s="148">
        <f t="shared" si="20"/>
        <v>0</v>
      </c>
      <c r="AM74" s="149"/>
      <c r="AN74" s="150"/>
      <c r="AO74" s="120">
        <f t="shared" si="13"/>
        <v>0</v>
      </c>
      <c r="AP74" s="120"/>
      <c r="AQ74" s="120"/>
      <c r="AR74" s="144">
        <f t="shared" si="14"/>
        <v>0</v>
      </c>
      <c r="AS74" s="145"/>
      <c r="AT74" s="148">
        <f t="shared" si="21"/>
        <v>0</v>
      </c>
      <c r="AU74" s="149"/>
      <c r="AV74" s="150"/>
      <c r="AW74" s="120">
        <f t="shared" si="15"/>
        <v>0</v>
      </c>
      <c r="AX74" s="120"/>
      <c r="AY74" s="120"/>
      <c r="AZ74" s="144">
        <f t="shared" si="16"/>
        <v>0</v>
      </c>
      <c r="BA74" s="145"/>
      <c r="BB74" s="148">
        <f t="shared" si="22"/>
        <v>0</v>
      </c>
      <c r="BC74" s="149"/>
      <c r="BD74" s="150"/>
      <c r="BE74" s="113">
        <f t="shared" si="23"/>
        <v>0</v>
      </c>
      <c r="BF74" s="113"/>
      <c r="BG74" s="113"/>
      <c r="BH74" s="113"/>
      <c r="BI74" s="42"/>
      <c r="BJ74" s="42"/>
      <c r="BK74" s="42"/>
      <c r="BL74" s="42"/>
      <c r="BM74" s="42"/>
      <c r="BN74" s="69"/>
      <c r="BO74" s="206" t="s">
        <v>28</v>
      </c>
      <c r="BP74" s="206"/>
      <c r="BQ74" s="206"/>
      <c r="BR74" s="206"/>
      <c r="BS74" s="206"/>
      <c r="BT74" s="206"/>
      <c r="BU74" s="206"/>
      <c r="BV74" s="206"/>
      <c r="BW74" s="206"/>
      <c r="BX74" s="206"/>
      <c r="BY74" s="206"/>
      <c r="BZ74" s="206"/>
      <c r="CA74" s="206"/>
      <c r="CB74" s="195">
        <f>2080/12</f>
        <v>173.33333333333334</v>
      </c>
      <c r="CC74" s="195"/>
      <c r="CD74" s="42"/>
      <c r="CE74" s="42"/>
      <c r="CF74" s="42"/>
      <c r="CG74" s="42"/>
      <c r="CH74" s="42"/>
      <c r="CI74" s="42"/>
    </row>
    <row r="75" spans="2:87" ht="14.25" customHeight="1">
      <c r="B75" s="52">
        <f t="shared" si="2"/>
        <v>0</v>
      </c>
      <c r="C75" s="52">
        <f t="shared" si="2"/>
        <v>0</v>
      </c>
      <c r="D75" s="171">
        <f t="shared" si="3"/>
        <v>0</v>
      </c>
      <c r="E75" s="161"/>
      <c r="F75" s="172"/>
      <c r="G75" s="143">
        <f t="shared" si="4"/>
        <v>0</v>
      </c>
      <c r="H75" s="143"/>
      <c r="I75" s="120">
        <f t="shared" si="5"/>
        <v>0</v>
      </c>
      <c r="J75" s="120"/>
      <c r="K75" s="120"/>
      <c r="L75" s="144">
        <f t="shared" si="6"/>
        <v>0</v>
      </c>
      <c r="M75" s="145"/>
      <c r="N75" s="148">
        <f t="shared" si="17"/>
        <v>0</v>
      </c>
      <c r="O75" s="149"/>
      <c r="P75" s="150"/>
      <c r="Q75" s="120">
        <f t="shared" si="7"/>
        <v>0</v>
      </c>
      <c r="R75" s="120"/>
      <c r="S75" s="120"/>
      <c r="T75" s="144">
        <f t="shared" si="8"/>
        <v>0</v>
      </c>
      <c r="U75" s="145"/>
      <c r="V75" s="148">
        <f t="shared" si="18"/>
        <v>0</v>
      </c>
      <c r="W75" s="149"/>
      <c r="X75" s="150"/>
      <c r="Y75" s="120">
        <f t="shared" si="9"/>
        <v>0</v>
      </c>
      <c r="Z75" s="120"/>
      <c r="AA75" s="120"/>
      <c r="AB75" s="144">
        <f t="shared" si="10"/>
        <v>0</v>
      </c>
      <c r="AC75" s="145"/>
      <c r="AD75" s="148">
        <f t="shared" si="19"/>
        <v>0</v>
      </c>
      <c r="AE75" s="149"/>
      <c r="AF75" s="150"/>
      <c r="AG75" s="120">
        <f t="shared" si="11"/>
        <v>0</v>
      </c>
      <c r="AH75" s="120"/>
      <c r="AI75" s="120"/>
      <c r="AJ75" s="144">
        <f t="shared" si="12"/>
        <v>0</v>
      </c>
      <c r="AK75" s="145"/>
      <c r="AL75" s="148">
        <f t="shared" si="20"/>
        <v>0</v>
      </c>
      <c r="AM75" s="149"/>
      <c r="AN75" s="150"/>
      <c r="AO75" s="120">
        <f t="shared" si="13"/>
        <v>0</v>
      </c>
      <c r="AP75" s="120"/>
      <c r="AQ75" s="120"/>
      <c r="AR75" s="144">
        <f t="shared" si="14"/>
        <v>0</v>
      </c>
      <c r="AS75" s="145"/>
      <c r="AT75" s="148">
        <f t="shared" si="21"/>
        <v>0</v>
      </c>
      <c r="AU75" s="149"/>
      <c r="AV75" s="150"/>
      <c r="AW75" s="120">
        <f t="shared" si="15"/>
        <v>0</v>
      </c>
      <c r="AX75" s="120"/>
      <c r="AY75" s="120"/>
      <c r="AZ75" s="144">
        <f t="shared" si="16"/>
        <v>0</v>
      </c>
      <c r="BA75" s="145"/>
      <c r="BB75" s="148">
        <f t="shared" si="22"/>
        <v>0</v>
      </c>
      <c r="BC75" s="149"/>
      <c r="BD75" s="150"/>
      <c r="BE75" s="113">
        <f t="shared" si="23"/>
        <v>0</v>
      </c>
      <c r="BF75" s="113"/>
      <c r="BG75" s="113"/>
      <c r="BH75" s="113"/>
      <c r="BI75" s="42"/>
      <c r="BJ75" s="42"/>
      <c r="BK75" s="42"/>
      <c r="BL75" s="42"/>
      <c r="BM75" s="42"/>
      <c r="BN75" s="69"/>
      <c r="BO75" s="42"/>
      <c r="BP75" s="42"/>
      <c r="BQ75" s="42"/>
      <c r="BR75" s="42"/>
      <c r="BS75" s="42"/>
      <c r="BT75" s="42"/>
      <c r="BU75" s="42"/>
      <c r="BV75" s="42"/>
      <c r="BW75" s="42"/>
      <c r="BX75" s="42"/>
      <c r="BY75" s="42"/>
      <c r="BZ75" s="42"/>
      <c r="CA75" s="42"/>
      <c r="CB75" s="42"/>
      <c r="CC75" s="42"/>
      <c r="CD75" s="42"/>
      <c r="CE75" s="42"/>
      <c r="CF75" s="42"/>
      <c r="CG75" s="42"/>
      <c r="CH75" s="42"/>
      <c r="CI75" s="42"/>
    </row>
    <row r="76" spans="2:87" ht="14.25" customHeight="1">
      <c r="B76" s="52">
        <f t="shared" si="2"/>
        <v>0</v>
      </c>
      <c r="C76" s="52">
        <f t="shared" si="2"/>
        <v>0</v>
      </c>
      <c r="D76" s="171">
        <f t="shared" si="3"/>
        <v>0</v>
      </c>
      <c r="E76" s="161"/>
      <c r="F76" s="172"/>
      <c r="G76" s="143">
        <f t="shared" si="4"/>
        <v>0</v>
      </c>
      <c r="H76" s="143"/>
      <c r="I76" s="120">
        <f t="shared" si="5"/>
        <v>0</v>
      </c>
      <c r="J76" s="120"/>
      <c r="K76" s="120"/>
      <c r="L76" s="144">
        <f t="shared" si="6"/>
        <v>0</v>
      </c>
      <c r="M76" s="145"/>
      <c r="N76" s="148">
        <f t="shared" si="17"/>
        <v>0</v>
      </c>
      <c r="O76" s="149"/>
      <c r="P76" s="150"/>
      <c r="Q76" s="120">
        <f t="shared" si="7"/>
        <v>0</v>
      </c>
      <c r="R76" s="120"/>
      <c r="S76" s="120"/>
      <c r="T76" s="144">
        <f t="shared" si="8"/>
        <v>0</v>
      </c>
      <c r="U76" s="145"/>
      <c r="V76" s="148">
        <f t="shared" si="18"/>
        <v>0</v>
      </c>
      <c r="W76" s="149"/>
      <c r="X76" s="150"/>
      <c r="Y76" s="120">
        <f t="shared" si="9"/>
        <v>0</v>
      </c>
      <c r="Z76" s="120"/>
      <c r="AA76" s="120"/>
      <c r="AB76" s="144">
        <f t="shared" si="10"/>
        <v>0</v>
      </c>
      <c r="AC76" s="145"/>
      <c r="AD76" s="148">
        <f t="shared" si="19"/>
        <v>0</v>
      </c>
      <c r="AE76" s="149"/>
      <c r="AF76" s="150"/>
      <c r="AG76" s="120">
        <f t="shared" si="11"/>
        <v>0</v>
      </c>
      <c r="AH76" s="120"/>
      <c r="AI76" s="120"/>
      <c r="AJ76" s="144">
        <f t="shared" si="12"/>
        <v>0</v>
      </c>
      <c r="AK76" s="145"/>
      <c r="AL76" s="148">
        <f t="shared" si="20"/>
        <v>0</v>
      </c>
      <c r="AM76" s="149"/>
      <c r="AN76" s="150"/>
      <c r="AO76" s="120">
        <f t="shared" si="13"/>
        <v>0</v>
      </c>
      <c r="AP76" s="120"/>
      <c r="AQ76" s="120"/>
      <c r="AR76" s="144">
        <f t="shared" si="14"/>
        <v>0</v>
      </c>
      <c r="AS76" s="145"/>
      <c r="AT76" s="148">
        <f t="shared" si="21"/>
        <v>0</v>
      </c>
      <c r="AU76" s="149"/>
      <c r="AV76" s="150"/>
      <c r="AW76" s="120">
        <f t="shared" si="15"/>
        <v>0</v>
      </c>
      <c r="AX76" s="120"/>
      <c r="AY76" s="120"/>
      <c r="AZ76" s="144">
        <f t="shared" si="16"/>
        <v>0</v>
      </c>
      <c r="BA76" s="145"/>
      <c r="BB76" s="148">
        <f t="shared" si="22"/>
        <v>0</v>
      </c>
      <c r="BC76" s="149"/>
      <c r="BD76" s="150"/>
      <c r="BE76" s="113">
        <f t="shared" si="23"/>
        <v>0</v>
      </c>
      <c r="BF76" s="113"/>
      <c r="BG76" s="113"/>
      <c r="BH76" s="113"/>
      <c r="BI76" s="42"/>
      <c r="BJ76" s="42"/>
      <c r="BK76" s="42"/>
      <c r="BL76" s="42"/>
      <c r="BM76" s="42"/>
      <c r="BN76" s="69"/>
      <c r="BO76" s="42" t="s">
        <v>29</v>
      </c>
      <c r="BP76" s="42"/>
      <c r="BQ76" s="42"/>
      <c r="BR76" s="42"/>
      <c r="BS76" s="42"/>
      <c r="BT76" s="73"/>
      <c r="BU76" s="42"/>
      <c r="BV76" s="42"/>
      <c r="BW76" s="42"/>
      <c r="BX76" s="42"/>
      <c r="BY76" s="42"/>
      <c r="BZ76" s="42"/>
      <c r="CA76" s="42"/>
      <c r="CB76" s="42"/>
      <c r="CC76" s="42"/>
      <c r="CD76" s="42"/>
      <c r="CE76" s="42"/>
      <c r="CF76" s="42"/>
      <c r="CG76" s="42"/>
      <c r="CH76" s="42"/>
      <c r="CI76" s="42"/>
    </row>
    <row r="77" spans="2:90" ht="14.25" customHeight="1">
      <c r="B77" s="52">
        <f t="shared" si="2"/>
        <v>0</v>
      </c>
      <c r="C77" s="52">
        <f t="shared" si="2"/>
        <v>0</v>
      </c>
      <c r="D77" s="171">
        <f t="shared" si="3"/>
        <v>0</v>
      </c>
      <c r="E77" s="161"/>
      <c r="F77" s="172"/>
      <c r="G77" s="143">
        <f t="shared" si="4"/>
        <v>0</v>
      </c>
      <c r="H77" s="143"/>
      <c r="I77" s="120">
        <f t="shared" si="5"/>
        <v>0</v>
      </c>
      <c r="J77" s="120"/>
      <c r="K77" s="120"/>
      <c r="L77" s="144">
        <f t="shared" si="6"/>
        <v>0</v>
      </c>
      <c r="M77" s="145"/>
      <c r="N77" s="148">
        <f t="shared" si="17"/>
        <v>0</v>
      </c>
      <c r="O77" s="149"/>
      <c r="P77" s="150"/>
      <c r="Q77" s="120">
        <f t="shared" si="7"/>
        <v>0</v>
      </c>
      <c r="R77" s="120"/>
      <c r="S77" s="120"/>
      <c r="T77" s="144">
        <f t="shared" si="8"/>
        <v>0</v>
      </c>
      <c r="U77" s="145"/>
      <c r="V77" s="148">
        <f t="shared" si="18"/>
        <v>0</v>
      </c>
      <c r="W77" s="149"/>
      <c r="X77" s="150"/>
      <c r="Y77" s="120">
        <f t="shared" si="9"/>
        <v>0</v>
      </c>
      <c r="Z77" s="120"/>
      <c r="AA77" s="120"/>
      <c r="AB77" s="144">
        <f t="shared" si="10"/>
        <v>0</v>
      </c>
      <c r="AC77" s="145"/>
      <c r="AD77" s="148">
        <f t="shared" si="19"/>
        <v>0</v>
      </c>
      <c r="AE77" s="149"/>
      <c r="AF77" s="150"/>
      <c r="AG77" s="120">
        <f t="shared" si="11"/>
        <v>0</v>
      </c>
      <c r="AH77" s="120"/>
      <c r="AI77" s="120"/>
      <c r="AJ77" s="144">
        <f t="shared" si="12"/>
        <v>0</v>
      </c>
      <c r="AK77" s="145"/>
      <c r="AL77" s="148">
        <f t="shared" si="20"/>
        <v>0</v>
      </c>
      <c r="AM77" s="149"/>
      <c r="AN77" s="150"/>
      <c r="AO77" s="120">
        <f t="shared" si="13"/>
        <v>0</v>
      </c>
      <c r="AP77" s="120"/>
      <c r="AQ77" s="120"/>
      <c r="AR77" s="144">
        <f t="shared" si="14"/>
        <v>0</v>
      </c>
      <c r="AS77" s="145"/>
      <c r="AT77" s="148">
        <f t="shared" si="21"/>
        <v>0</v>
      </c>
      <c r="AU77" s="149"/>
      <c r="AV77" s="150"/>
      <c r="AW77" s="120">
        <f t="shared" si="15"/>
        <v>0</v>
      </c>
      <c r="AX77" s="120"/>
      <c r="AY77" s="120"/>
      <c r="AZ77" s="144">
        <f t="shared" si="16"/>
        <v>0</v>
      </c>
      <c r="BA77" s="145"/>
      <c r="BB77" s="148">
        <f t="shared" si="22"/>
        <v>0</v>
      </c>
      <c r="BC77" s="149"/>
      <c r="BD77" s="150"/>
      <c r="BE77" s="113">
        <f t="shared" si="23"/>
        <v>0</v>
      </c>
      <c r="BF77" s="113"/>
      <c r="BG77" s="113"/>
      <c r="BH77" s="113"/>
      <c r="BI77" s="42"/>
      <c r="BJ77" s="42"/>
      <c r="BK77" s="42"/>
      <c r="BL77" s="42"/>
      <c r="BM77" s="42"/>
      <c r="BN77" s="69"/>
      <c r="BO77" s="123" t="s">
        <v>35</v>
      </c>
      <c r="BP77" s="124"/>
      <c r="BQ77" s="124"/>
      <c r="BR77" s="124"/>
      <c r="BS77" s="124"/>
      <c r="BT77" s="124"/>
      <c r="BU77" s="124"/>
      <c r="BV77" s="124"/>
      <c r="BW77" s="124"/>
      <c r="BX77" s="124"/>
      <c r="BY77" s="124"/>
      <c r="BZ77" s="124"/>
      <c r="CA77" s="125"/>
      <c r="CB77" s="121">
        <v>0</v>
      </c>
      <c r="CC77" s="122"/>
      <c r="CD77" s="42"/>
      <c r="CE77" s="42"/>
      <c r="CF77" s="42"/>
      <c r="CG77" s="42"/>
      <c r="CH77" s="42"/>
      <c r="CI77" s="42"/>
      <c r="CJ77" s="42"/>
      <c r="CK77" s="42"/>
      <c r="CL77" s="42"/>
    </row>
    <row r="78" spans="2:90" ht="14.25" customHeight="1">
      <c r="B78" s="52">
        <f t="shared" si="2"/>
        <v>0</v>
      </c>
      <c r="C78" s="52">
        <f t="shared" si="2"/>
        <v>0</v>
      </c>
      <c r="D78" s="171">
        <f t="shared" si="3"/>
        <v>0</v>
      </c>
      <c r="E78" s="161"/>
      <c r="F78" s="172"/>
      <c r="G78" s="143">
        <f t="shared" si="4"/>
        <v>0</v>
      </c>
      <c r="H78" s="143"/>
      <c r="I78" s="120">
        <f t="shared" si="5"/>
        <v>0</v>
      </c>
      <c r="J78" s="120"/>
      <c r="K78" s="120"/>
      <c r="L78" s="144">
        <f t="shared" si="6"/>
        <v>0</v>
      </c>
      <c r="M78" s="145"/>
      <c r="N78" s="148">
        <f t="shared" si="17"/>
        <v>0</v>
      </c>
      <c r="O78" s="149"/>
      <c r="P78" s="150"/>
      <c r="Q78" s="120">
        <f t="shared" si="7"/>
        <v>0</v>
      </c>
      <c r="R78" s="120"/>
      <c r="S78" s="120"/>
      <c r="T78" s="144">
        <f t="shared" si="8"/>
        <v>0</v>
      </c>
      <c r="U78" s="145"/>
      <c r="V78" s="148">
        <f t="shared" si="18"/>
        <v>0</v>
      </c>
      <c r="W78" s="149"/>
      <c r="X78" s="150"/>
      <c r="Y78" s="120">
        <f t="shared" si="9"/>
        <v>0</v>
      </c>
      <c r="Z78" s="120"/>
      <c r="AA78" s="120"/>
      <c r="AB78" s="144">
        <f t="shared" si="10"/>
        <v>0</v>
      </c>
      <c r="AC78" s="145"/>
      <c r="AD78" s="148">
        <f t="shared" si="19"/>
        <v>0</v>
      </c>
      <c r="AE78" s="149"/>
      <c r="AF78" s="150"/>
      <c r="AG78" s="120">
        <f t="shared" si="11"/>
        <v>0</v>
      </c>
      <c r="AH78" s="120"/>
      <c r="AI78" s="120"/>
      <c r="AJ78" s="144">
        <f t="shared" si="12"/>
        <v>0</v>
      </c>
      <c r="AK78" s="145"/>
      <c r="AL78" s="148">
        <f t="shared" si="20"/>
        <v>0</v>
      </c>
      <c r="AM78" s="149"/>
      <c r="AN78" s="150"/>
      <c r="AO78" s="120">
        <f t="shared" si="13"/>
        <v>0</v>
      </c>
      <c r="AP78" s="120"/>
      <c r="AQ78" s="120"/>
      <c r="AR78" s="144">
        <f t="shared" si="14"/>
        <v>0</v>
      </c>
      <c r="AS78" s="145"/>
      <c r="AT78" s="148">
        <f t="shared" si="21"/>
        <v>0</v>
      </c>
      <c r="AU78" s="149"/>
      <c r="AV78" s="150"/>
      <c r="AW78" s="120">
        <f t="shared" si="15"/>
        <v>0</v>
      </c>
      <c r="AX78" s="120"/>
      <c r="AY78" s="120"/>
      <c r="AZ78" s="144">
        <f t="shared" si="16"/>
        <v>0</v>
      </c>
      <c r="BA78" s="145"/>
      <c r="BB78" s="148">
        <f t="shared" si="22"/>
        <v>0</v>
      </c>
      <c r="BC78" s="149"/>
      <c r="BD78" s="150"/>
      <c r="BE78" s="113">
        <f t="shared" si="23"/>
        <v>0</v>
      </c>
      <c r="BF78" s="113"/>
      <c r="BG78" s="113"/>
      <c r="BH78" s="113"/>
      <c r="BI78" s="42"/>
      <c r="BJ78" s="42"/>
      <c r="BK78" s="42"/>
      <c r="BL78" s="42"/>
      <c r="BM78" s="42"/>
      <c r="BN78" s="69"/>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row>
    <row r="79" spans="2:90" ht="14.25" customHeight="1">
      <c r="B79" s="52">
        <f t="shared" si="2"/>
        <v>0</v>
      </c>
      <c r="C79" s="52">
        <f t="shared" si="2"/>
        <v>0</v>
      </c>
      <c r="D79" s="171">
        <f t="shared" si="3"/>
        <v>0</v>
      </c>
      <c r="E79" s="161"/>
      <c r="F79" s="172"/>
      <c r="G79" s="143">
        <f t="shared" si="4"/>
        <v>0</v>
      </c>
      <c r="H79" s="143"/>
      <c r="I79" s="120">
        <f t="shared" si="5"/>
        <v>0</v>
      </c>
      <c r="J79" s="120"/>
      <c r="K79" s="120"/>
      <c r="L79" s="144">
        <f t="shared" si="6"/>
        <v>0</v>
      </c>
      <c r="M79" s="145"/>
      <c r="N79" s="148">
        <f t="shared" si="17"/>
        <v>0</v>
      </c>
      <c r="O79" s="149"/>
      <c r="P79" s="150"/>
      <c r="Q79" s="120">
        <f t="shared" si="7"/>
        <v>0</v>
      </c>
      <c r="R79" s="120"/>
      <c r="S79" s="120"/>
      <c r="T79" s="144">
        <f t="shared" si="8"/>
        <v>0</v>
      </c>
      <c r="U79" s="145"/>
      <c r="V79" s="148">
        <f t="shared" si="18"/>
        <v>0</v>
      </c>
      <c r="W79" s="149"/>
      <c r="X79" s="150"/>
      <c r="Y79" s="120">
        <f t="shared" si="9"/>
        <v>0</v>
      </c>
      <c r="Z79" s="120"/>
      <c r="AA79" s="120"/>
      <c r="AB79" s="144">
        <f t="shared" si="10"/>
        <v>0</v>
      </c>
      <c r="AC79" s="145"/>
      <c r="AD79" s="148">
        <f t="shared" si="19"/>
        <v>0</v>
      </c>
      <c r="AE79" s="149"/>
      <c r="AF79" s="150"/>
      <c r="AG79" s="120">
        <f t="shared" si="11"/>
        <v>0</v>
      </c>
      <c r="AH79" s="120"/>
      <c r="AI79" s="120"/>
      <c r="AJ79" s="144">
        <f t="shared" si="12"/>
        <v>0</v>
      </c>
      <c r="AK79" s="145"/>
      <c r="AL79" s="148">
        <f t="shared" si="20"/>
        <v>0</v>
      </c>
      <c r="AM79" s="149"/>
      <c r="AN79" s="150"/>
      <c r="AO79" s="120">
        <f t="shared" si="13"/>
        <v>0</v>
      </c>
      <c r="AP79" s="120"/>
      <c r="AQ79" s="120"/>
      <c r="AR79" s="144">
        <f t="shared" si="14"/>
        <v>0</v>
      </c>
      <c r="AS79" s="145"/>
      <c r="AT79" s="148">
        <f t="shared" si="21"/>
        <v>0</v>
      </c>
      <c r="AU79" s="149"/>
      <c r="AV79" s="150"/>
      <c r="AW79" s="120">
        <f t="shared" si="15"/>
        <v>0</v>
      </c>
      <c r="AX79" s="120"/>
      <c r="AY79" s="120"/>
      <c r="AZ79" s="144">
        <f t="shared" si="16"/>
        <v>0</v>
      </c>
      <c r="BA79" s="145"/>
      <c r="BB79" s="148">
        <f t="shared" si="22"/>
        <v>0</v>
      </c>
      <c r="BC79" s="149"/>
      <c r="BD79" s="150"/>
      <c r="BE79" s="113">
        <f t="shared" si="23"/>
        <v>0</v>
      </c>
      <c r="BF79" s="113"/>
      <c r="BG79" s="113"/>
      <c r="BH79" s="113"/>
      <c r="BI79" s="42"/>
      <c r="BJ79" s="42"/>
      <c r="BK79" s="42"/>
      <c r="BL79" s="42"/>
      <c r="BM79" s="69"/>
      <c r="BN79" s="42"/>
      <c r="BO79" s="42" t="s">
        <v>30</v>
      </c>
      <c r="BP79" s="42"/>
      <c r="BQ79" s="42"/>
      <c r="BR79" s="42"/>
      <c r="BS79" s="42"/>
      <c r="BT79" s="42"/>
      <c r="BU79" s="42"/>
      <c r="BV79" s="42"/>
      <c r="BW79" s="42"/>
      <c r="BX79" s="42"/>
      <c r="BY79" s="42"/>
      <c r="BZ79" s="42"/>
      <c r="CA79" s="42"/>
      <c r="CB79" s="42"/>
      <c r="CC79" s="42"/>
      <c r="CD79" s="42"/>
      <c r="CE79" s="42"/>
      <c r="CF79" s="42"/>
      <c r="CG79" s="42"/>
      <c r="CH79" s="42"/>
      <c r="CI79" s="42"/>
      <c r="CJ79" s="42"/>
      <c r="CK79" s="42"/>
      <c r="CL79" s="42"/>
    </row>
    <row r="80" spans="2:90" ht="14.25" customHeight="1">
      <c r="B80" s="52">
        <f t="shared" si="2"/>
        <v>0</v>
      </c>
      <c r="C80" s="52">
        <f t="shared" si="2"/>
        <v>0</v>
      </c>
      <c r="D80" s="171">
        <f t="shared" si="3"/>
        <v>0</v>
      </c>
      <c r="E80" s="161"/>
      <c r="F80" s="172"/>
      <c r="G80" s="143">
        <f t="shared" si="4"/>
        <v>0</v>
      </c>
      <c r="H80" s="143"/>
      <c r="I80" s="120">
        <f t="shared" si="5"/>
        <v>0</v>
      </c>
      <c r="J80" s="120"/>
      <c r="K80" s="120"/>
      <c r="L80" s="144">
        <f t="shared" si="6"/>
        <v>0</v>
      </c>
      <c r="M80" s="145"/>
      <c r="N80" s="148">
        <f t="shared" si="17"/>
        <v>0</v>
      </c>
      <c r="O80" s="149"/>
      <c r="P80" s="150"/>
      <c r="Q80" s="120">
        <f t="shared" si="7"/>
        <v>0</v>
      </c>
      <c r="R80" s="120"/>
      <c r="S80" s="120"/>
      <c r="T80" s="144">
        <f t="shared" si="8"/>
        <v>0</v>
      </c>
      <c r="U80" s="145"/>
      <c r="V80" s="148">
        <f t="shared" si="18"/>
        <v>0</v>
      </c>
      <c r="W80" s="149"/>
      <c r="X80" s="150"/>
      <c r="Y80" s="120">
        <f t="shared" si="9"/>
        <v>0</v>
      </c>
      <c r="Z80" s="120"/>
      <c r="AA80" s="120"/>
      <c r="AB80" s="144">
        <f t="shared" si="10"/>
        <v>0</v>
      </c>
      <c r="AC80" s="145"/>
      <c r="AD80" s="148">
        <f t="shared" si="19"/>
        <v>0</v>
      </c>
      <c r="AE80" s="149"/>
      <c r="AF80" s="150"/>
      <c r="AG80" s="120">
        <f t="shared" si="11"/>
        <v>0</v>
      </c>
      <c r="AH80" s="120"/>
      <c r="AI80" s="120"/>
      <c r="AJ80" s="144">
        <f t="shared" si="12"/>
        <v>0</v>
      </c>
      <c r="AK80" s="145"/>
      <c r="AL80" s="148">
        <f t="shared" si="20"/>
        <v>0</v>
      </c>
      <c r="AM80" s="149"/>
      <c r="AN80" s="150"/>
      <c r="AO80" s="120">
        <f t="shared" si="13"/>
        <v>0</v>
      </c>
      <c r="AP80" s="120"/>
      <c r="AQ80" s="120"/>
      <c r="AR80" s="144">
        <f t="shared" si="14"/>
        <v>0</v>
      </c>
      <c r="AS80" s="145"/>
      <c r="AT80" s="148">
        <f t="shared" si="21"/>
        <v>0</v>
      </c>
      <c r="AU80" s="149"/>
      <c r="AV80" s="150"/>
      <c r="AW80" s="120">
        <f t="shared" si="15"/>
        <v>0</v>
      </c>
      <c r="AX80" s="120"/>
      <c r="AY80" s="120"/>
      <c r="AZ80" s="144">
        <f t="shared" si="16"/>
        <v>0</v>
      </c>
      <c r="BA80" s="145"/>
      <c r="BB80" s="148">
        <f t="shared" si="22"/>
        <v>0</v>
      </c>
      <c r="BC80" s="149"/>
      <c r="BD80" s="150"/>
      <c r="BE80" s="113">
        <f t="shared" si="23"/>
        <v>0</v>
      </c>
      <c r="BF80" s="113"/>
      <c r="BG80" s="113"/>
      <c r="BH80" s="113"/>
      <c r="BI80" s="42"/>
      <c r="BJ80" s="42"/>
      <c r="BK80" s="42"/>
      <c r="BL80" s="42"/>
      <c r="BM80" s="42"/>
      <c r="BN80" s="69"/>
      <c r="BO80" s="74" t="s">
        <v>37</v>
      </c>
      <c r="BP80" s="75"/>
      <c r="BQ80" s="75"/>
      <c r="BR80" s="75"/>
      <c r="BS80" s="75"/>
      <c r="BT80" s="75"/>
      <c r="BU80" s="75"/>
      <c r="BV80" s="75"/>
      <c r="BW80" s="75"/>
      <c r="BX80" s="75"/>
      <c r="BY80" s="75"/>
      <c r="BZ80" s="75"/>
      <c r="CA80" s="207">
        <f>SUM(BE64:BH84)</f>
        <v>0</v>
      </c>
      <c r="CB80" s="207"/>
      <c r="CC80" s="207"/>
      <c r="CD80" s="207"/>
      <c r="CE80" s="207"/>
      <c r="CF80" s="42"/>
      <c r="CG80" s="42"/>
      <c r="CH80" s="42"/>
      <c r="CI80" s="42"/>
      <c r="CJ80" s="42"/>
      <c r="CK80" s="42"/>
      <c r="CL80" s="42"/>
    </row>
    <row r="81" spans="2:90" ht="14.25" customHeight="1">
      <c r="B81" s="52">
        <f t="shared" si="2"/>
        <v>0</v>
      </c>
      <c r="C81" s="52">
        <f t="shared" si="2"/>
        <v>0</v>
      </c>
      <c r="D81" s="171">
        <f t="shared" si="3"/>
        <v>0</v>
      </c>
      <c r="E81" s="161"/>
      <c r="F81" s="172"/>
      <c r="G81" s="143">
        <f t="shared" si="4"/>
        <v>0</v>
      </c>
      <c r="H81" s="143"/>
      <c r="I81" s="120">
        <f t="shared" si="5"/>
        <v>0</v>
      </c>
      <c r="J81" s="120"/>
      <c r="K81" s="120"/>
      <c r="L81" s="144">
        <f t="shared" si="6"/>
        <v>0</v>
      </c>
      <c r="M81" s="145"/>
      <c r="N81" s="148">
        <f t="shared" si="17"/>
        <v>0</v>
      </c>
      <c r="O81" s="149"/>
      <c r="P81" s="150"/>
      <c r="Q81" s="120">
        <f t="shared" si="7"/>
        <v>0</v>
      </c>
      <c r="R81" s="120"/>
      <c r="S81" s="120"/>
      <c r="T81" s="144">
        <f t="shared" si="8"/>
        <v>0</v>
      </c>
      <c r="U81" s="145"/>
      <c r="V81" s="148">
        <f t="shared" si="18"/>
        <v>0</v>
      </c>
      <c r="W81" s="149"/>
      <c r="X81" s="150"/>
      <c r="Y81" s="120">
        <f t="shared" si="9"/>
        <v>0</v>
      </c>
      <c r="Z81" s="120"/>
      <c r="AA81" s="120"/>
      <c r="AB81" s="144">
        <f t="shared" si="10"/>
        <v>0</v>
      </c>
      <c r="AC81" s="145"/>
      <c r="AD81" s="148">
        <f t="shared" si="19"/>
        <v>0</v>
      </c>
      <c r="AE81" s="149"/>
      <c r="AF81" s="150"/>
      <c r="AG81" s="120">
        <f t="shared" si="11"/>
        <v>0</v>
      </c>
      <c r="AH81" s="120"/>
      <c r="AI81" s="120"/>
      <c r="AJ81" s="144">
        <f t="shared" si="12"/>
        <v>0</v>
      </c>
      <c r="AK81" s="145"/>
      <c r="AL81" s="148">
        <f t="shared" si="20"/>
        <v>0</v>
      </c>
      <c r="AM81" s="149"/>
      <c r="AN81" s="150"/>
      <c r="AO81" s="120">
        <f t="shared" si="13"/>
        <v>0</v>
      </c>
      <c r="AP81" s="120"/>
      <c r="AQ81" s="120"/>
      <c r="AR81" s="144">
        <f t="shared" si="14"/>
        <v>0</v>
      </c>
      <c r="AS81" s="145"/>
      <c r="AT81" s="148">
        <f t="shared" si="21"/>
        <v>0</v>
      </c>
      <c r="AU81" s="149"/>
      <c r="AV81" s="150"/>
      <c r="AW81" s="120">
        <f t="shared" si="15"/>
        <v>0</v>
      </c>
      <c r="AX81" s="120"/>
      <c r="AY81" s="120"/>
      <c r="AZ81" s="144">
        <f t="shared" si="16"/>
        <v>0</v>
      </c>
      <c r="BA81" s="145"/>
      <c r="BB81" s="148">
        <f t="shared" si="22"/>
        <v>0</v>
      </c>
      <c r="BC81" s="149"/>
      <c r="BD81" s="150"/>
      <c r="BE81" s="113">
        <f t="shared" si="23"/>
        <v>0</v>
      </c>
      <c r="BF81" s="113"/>
      <c r="BG81" s="113"/>
      <c r="BH81" s="113"/>
      <c r="BI81" s="42"/>
      <c r="BJ81" s="42"/>
      <c r="BK81" s="42"/>
      <c r="BL81" s="42"/>
      <c r="BM81" s="42"/>
      <c r="BN81" s="69"/>
      <c r="BO81" s="74" t="s">
        <v>36</v>
      </c>
      <c r="BP81" s="75"/>
      <c r="BQ81" s="75"/>
      <c r="BR81" s="75"/>
      <c r="BS81" s="75"/>
      <c r="BT81" s="75"/>
      <c r="BU81" s="75"/>
      <c r="BV81" s="75"/>
      <c r="BW81" s="75"/>
      <c r="BX81" s="75"/>
      <c r="BY81" s="75"/>
      <c r="BZ81" s="75"/>
      <c r="CA81" s="207">
        <f>SUM(BE86:BH110)</f>
        <v>0</v>
      </c>
      <c r="CB81" s="207"/>
      <c r="CC81" s="207"/>
      <c r="CD81" s="207"/>
      <c r="CE81" s="207"/>
      <c r="CF81" s="42"/>
      <c r="CG81" s="42"/>
      <c r="CH81" s="42"/>
      <c r="CI81" s="42"/>
      <c r="CJ81" s="42"/>
      <c r="CK81" s="42"/>
      <c r="CL81" s="42"/>
    </row>
    <row r="82" spans="2:90" ht="14.25" customHeight="1">
      <c r="B82" s="52">
        <f t="shared" si="2"/>
        <v>0</v>
      </c>
      <c r="C82" s="52">
        <f t="shared" si="2"/>
        <v>0</v>
      </c>
      <c r="D82" s="171">
        <f t="shared" si="3"/>
        <v>0</v>
      </c>
      <c r="E82" s="161"/>
      <c r="F82" s="172"/>
      <c r="G82" s="143">
        <f t="shared" si="4"/>
        <v>0</v>
      </c>
      <c r="H82" s="143"/>
      <c r="I82" s="120">
        <f t="shared" si="5"/>
        <v>0</v>
      </c>
      <c r="J82" s="120"/>
      <c r="K82" s="120"/>
      <c r="L82" s="144">
        <f t="shared" si="6"/>
        <v>0</v>
      </c>
      <c r="M82" s="145"/>
      <c r="N82" s="148">
        <f t="shared" si="17"/>
        <v>0</v>
      </c>
      <c r="O82" s="149"/>
      <c r="P82" s="150"/>
      <c r="Q82" s="120">
        <f t="shared" si="7"/>
        <v>0</v>
      </c>
      <c r="R82" s="120"/>
      <c r="S82" s="120"/>
      <c r="T82" s="144">
        <f t="shared" si="8"/>
        <v>0</v>
      </c>
      <c r="U82" s="145"/>
      <c r="V82" s="148">
        <f t="shared" si="18"/>
        <v>0</v>
      </c>
      <c r="W82" s="149"/>
      <c r="X82" s="150"/>
      <c r="Y82" s="120">
        <f t="shared" si="9"/>
        <v>0</v>
      </c>
      <c r="Z82" s="120"/>
      <c r="AA82" s="120"/>
      <c r="AB82" s="144">
        <f t="shared" si="10"/>
        <v>0</v>
      </c>
      <c r="AC82" s="145"/>
      <c r="AD82" s="148">
        <f t="shared" si="19"/>
        <v>0</v>
      </c>
      <c r="AE82" s="149"/>
      <c r="AF82" s="150"/>
      <c r="AG82" s="120">
        <f t="shared" si="11"/>
        <v>0</v>
      </c>
      <c r="AH82" s="120"/>
      <c r="AI82" s="120"/>
      <c r="AJ82" s="144">
        <f t="shared" si="12"/>
        <v>0</v>
      </c>
      <c r="AK82" s="145"/>
      <c r="AL82" s="148">
        <f t="shared" si="20"/>
        <v>0</v>
      </c>
      <c r="AM82" s="149"/>
      <c r="AN82" s="150"/>
      <c r="AO82" s="120">
        <f t="shared" si="13"/>
        <v>0</v>
      </c>
      <c r="AP82" s="120"/>
      <c r="AQ82" s="120"/>
      <c r="AR82" s="144">
        <f t="shared" si="14"/>
        <v>0</v>
      </c>
      <c r="AS82" s="145"/>
      <c r="AT82" s="148">
        <f t="shared" si="21"/>
        <v>0</v>
      </c>
      <c r="AU82" s="149"/>
      <c r="AV82" s="150"/>
      <c r="AW82" s="120">
        <f t="shared" si="15"/>
        <v>0</v>
      </c>
      <c r="AX82" s="120"/>
      <c r="AY82" s="120"/>
      <c r="AZ82" s="144">
        <f t="shared" si="16"/>
        <v>0</v>
      </c>
      <c r="BA82" s="145"/>
      <c r="BB82" s="148">
        <f t="shared" si="22"/>
        <v>0</v>
      </c>
      <c r="BC82" s="149"/>
      <c r="BD82" s="150"/>
      <c r="BE82" s="113">
        <f t="shared" si="23"/>
        <v>0</v>
      </c>
      <c r="BF82" s="113"/>
      <c r="BG82" s="113"/>
      <c r="BH82" s="113"/>
      <c r="BI82" s="42"/>
      <c r="BJ82" s="42"/>
      <c r="BK82" s="42"/>
      <c r="BL82" s="42"/>
      <c r="BM82" s="42"/>
      <c r="BN82" s="69"/>
      <c r="BO82" s="129" t="s">
        <v>60</v>
      </c>
      <c r="BP82" s="129"/>
      <c r="BQ82" s="129"/>
      <c r="BR82" s="129"/>
      <c r="BS82" s="129"/>
      <c r="BT82" s="129"/>
      <c r="BU82" s="129"/>
      <c r="BV82" s="129"/>
      <c r="BW82" s="129"/>
      <c r="BX82" s="129"/>
      <c r="BY82" s="129"/>
      <c r="BZ82" s="129"/>
      <c r="CA82" s="208">
        <f>SUM(CA80:CE81)</f>
        <v>0</v>
      </c>
      <c r="CB82" s="208"/>
      <c r="CC82" s="208"/>
      <c r="CD82" s="208"/>
      <c r="CE82" s="208"/>
      <c r="CF82" s="42"/>
      <c r="CG82" s="42"/>
      <c r="CH82" s="42"/>
      <c r="CI82" s="42"/>
      <c r="CJ82" s="42"/>
      <c r="CK82" s="42"/>
      <c r="CL82" s="42"/>
    </row>
    <row r="83" spans="2:90" ht="14.25" customHeight="1">
      <c r="B83" s="52">
        <f t="shared" si="2"/>
        <v>0</v>
      </c>
      <c r="C83" s="52">
        <f t="shared" si="2"/>
        <v>0</v>
      </c>
      <c r="D83" s="171">
        <f t="shared" si="3"/>
        <v>0</v>
      </c>
      <c r="E83" s="161"/>
      <c r="F83" s="172"/>
      <c r="G83" s="143">
        <f t="shared" si="4"/>
        <v>0</v>
      </c>
      <c r="H83" s="143"/>
      <c r="I83" s="120">
        <f t="shared" si="5"/>
        <v>0</v>
      </c>
      <c r="J83" s="120"/>
      <c r="K83" s="120"/>
      <c r="L83" s="144">
        <f t="shared" si="6"/>
        <v>0</v>
      </c>
      <c r="M83" s="145"/>
      <c r="N83" s="148">
        <f t="shared" si="17"/>
        <v>0</v>
      </c>
      <c r="O83" s="149"/>
      <c r="P83" s="150"/>
      <c r="Q83" s="120">
        <f t="shared" si="7"/>
        <v>0</v>
      </c>
      <c r="R83" s="120"/>
      <c r="S83" s="120"/>
      <c r="T83" s="144">
        <f t="shared" si="8"/>
        <v>0</v>
      </c>
      <c r="U83" s="145"/>
      <c r="V83" s="148">
        <f t="shared" si="18"/>
        <v>0</v>
      </c>
      <c r="W83" s="149"/>
      <c r="X83" s="150"/>
      <c r="Y83" s="120">
        <f t="shared" si="9"/>
        <v>0</v>
      </c>
      <c r="Z83" s="120"/>
      <c r="AA83" s="120"/>
      <c r="AB83" s="144">
        <f t="shared" si="10"/>
        <v>0</v>
      </c>
      <c r="AC83" s="145"/>
      <c r="AD83" s="148">
        <f t="shared" si="19"/>
        <v>0</v>
      </c>
      <c r="AE83" s="149"/>
      <c r="AF83" s="150"/>
      <c r="AG83" s="120">
        <f t="shared" si="11"/>
        <v>0</v>
      </c>
      <c r="AH83" s="120"/>
      <c r="AI83" s="120"/>
      <c r="AJ83" s="144">
        <f t="shared" si="12"/>
        <v>0</v>
      </c>
      <c r="AK83" s="145"/>
      <c r="AL83" s="148">
        <f t="shared" si="20"/>
        <v>0</v>
      </c>
      <c r="AM83" s="149"/>
      <c r="AN83" s="150"/>
      <c r="AO83" s="120">
        <f t="shared" si="13"/>
        <v>0</v>
      </c>
      <c r="AP83" s="120"/>
      <c r="AQ83" s="120"/>
      <c r="AR83" s="144">
        <f t="shared" si="14"/>
        <v>0</v>
      </c>
      <c r="AS83" s="145"/>
      <c r="AT83" s="148">
        <f t="shared" si="21"/>
        <v>0</v>
      </c>
      <c r="AU83" s="149"/>
      <c r="AV83" s="150"/>
      <c r="AW83" s="120">
        <f t="shared" si="15"/>
        <v>0</v>
      </c>
      <c r="AX83" s="120"/>
      <c r="AY83" s="120"/>
      <c r="AZ83" s="144">
        <f t="shared" si="16"/>
        <v>0</v>
      </c>
      <c r="BA83" s="145"/>
      <c r="BB83" s="148">
        <f t="shared" si="22"/>
        <v>0</v>
      </c>
      <c r="BC83" s="149"/>
      <c r="BD83" s="150"/>
      <c r="BE83" s="113">
        <f t="shared" si="23"/>
        <v>0</v>
      </c>
      <c r="BF83" s="113"/>
      <c r="BG83" s="113"/>
      <c r="BH83" s="113"/>
      <c r="BI83" s="42"/>
      <c r="BJ83" s="42"/>
      <c r="BK83" s="42"/>
      <c r="BL83" s="42"/>
      <c r="BM83" s="42"/>
      <c r="BN83" s="69"/>
      <c r="BO83" s="129"/>
      <c r="BP83" s="129"/>
      <c r="BQ83" s="129"/>
      <c r="BR83" s="129"/>
      <c r="BS83" s="129"/>
      <c r="BT83" s="129"/>
      <c r="BU83" s="129"/>
      <c r="BV83" s="129"/>
      <c r="BW83" s="129"/>
      <c r="BX83" s="129"/>
      <c r="BY83" s="129"/>
      <c r="BZ83" s="129"/>
      <c r="CA83" s="208"/>
      <c r="CB83" s="208"/>
      <c r="CC83" s="208"/>
      <c r="CD83" s="208"/>
      <c r="CE83" s="208"/>
      <c r="CF83" s="42"/>
      <c r="CG83" s="42"/>
      <c r="CH83" s="42"/>
      <c r="CI83" s="42"/>
      <c r="CJ83" s="42"/>
      <c r="CK83" s="42"/>
      <c r="CL83" s="42"/>
    </row>
    <row r="84" spans="2:90" ht="14.25" customHeight="1">
      <c r="B84" s="52">
        <f t="shared" si="2"/>
        <v>0</v>
      </c>
      <c r="C84" s="52">
        <f t="shared" si="2"/>
        <v>0</v>
      </c>
      <c r="D84" s="171">
        <f t="shared" si="3"/>
        <v>0</v>
      </c>
      <c r="E84" s="161"/>
      <c r="F84" s="172"/>
      <c r="G84" s="143">
        <f t="shared" si="4"/>
        <v>0</v>
      </c>
      <c r="H84" s="143"/>
      <c r="I84" s="120">
        <f t="shared" si="5"/>
        <v>0</v>
      </c>
      <c r="J84" s="120"/>
      <c r="K84" s="120"/>
      <c r="L84" s="144">
        <f t="shared" si="6"/>
        <v>0</v>
      </c>
      <c r="M84" s="145"/>
      <c r="N84" s="148">
        <f t="shared" si="17"/>
        <v>0</v>
      </c>
      <c r="O84" s="149"/>
      <c r="P84" s="150"/>
      <c r="Q84" s="120">
        <f t="shared" si="7"/>
        <v>0</v>
      </c>
      <c r="R84" s="120"/>
      <c r="S84" s="120"/>
      <c r="T84" s="144">
        <f t="shared" si="8"/>
        <v>0</v>
      </c>
      <c r="U84" s="145"/>
      <c r="V84" s="148">
        <f t="shared" si="18"/>
        <v>0</v>
      </c>
      <c r="W84" s="149"/>
      <c r="X84" s="150"/>
      <c r="Y84" s="120">
        <f t="shared" si="9"/>
        <v>0</v>
      </c>
      <c r="Z84" s="120"/>
      <c r="AA84" s="120"/>
      <c r="AB84" s="144">
        <f t="shared" si="10"/>
        <v>0</v>
      </c>
      <c r="AC84" s="145"/>
      <c r="AD84" s="148">
        <f t="shared" si="19"/>
        <v>0</v>
      </c>
      <c r="AE84" s="149"/>
      <c r="AF84" s="150"/>
      <c r="AG84" s="120">
        <f t="shared" si="11"/>
        <v>0</v>
      </c>
      <c r="AH84" s="120"/>
      <c r="AI84" s="120"/>
      <c r="AJ84" s="144">
        <f t="shared" si="12"/>
        <v>0</v>
      </c>
      <c r="AK84" s="145"/>
      <c r="AL84" s="148">
        <f t="shared" si="20"/>
        <v>0</v>
      </c>
      <c r="AM84" s="149"/>
      <c r="AN84" s="150"/>
      <c r="AO84" s="120">
        <f t="shared" si="13"/>
        <v>0</v>
      </c>
      <c r="AP84" s="120"/>
      <c r="AQ84" s="120"/>
      <c r="AR84" s="144">
        <f t="shared" si="14"/>
        <v>0</v>
      </c>
      <c r="AS84" s="145"/>
      <c r="AT84" s="148">
        <f t="shared" si="21"/>
        <v>0</v>
      </c>
      <c r="AU84" s="149"/>
      <c r="AV84" s="150"/>
      <c r="AW84" s="120">
        <f t="shared" si="15"/>
        <v>0</v>
      </c>
      <c r="AX84" s="120"/>
      <c r="AY84" s="120"/>
      <c r="AZ84" s="144">
        <f t="shared" si="16"/>
        <v>0</v>
      </c>
      <c r="BA84" s="145"/>
      <c r="BB84" s="148">
        <f t="shared" si="22"/>
        <v>0</v>
      </c>
      <c r="BC84" s="149"/>
      <c r="BD84" s="150"/>
      <c r="BE84" s="113">
        <f t="shared" si="23"/>
        <v>0</v>
      </c>
      <c r="BF84" s="113"/>
      <c r="BG84" s="113"/>
      <c r="BH84" s="113"/>
      <c r="BI84" s="42"/>
      <c r="BJ84" s="42"/>
      <c r="BK84" s="42"/>
      <c r="BL84" s="42"/>
      <c r="BM84" s="42"/>
      <c r="BN84" s="70"/>
      <c r="BO84" s="76"/>
      <c r="BP84" s="65"/>
      <c r="BQ84" s="65"/>
      <c r="BR84" s="65"/>
      <c r="BS84" s="65"/>
      <c r="BT84" s="65"/>
      <c r="BU84" s="65"/>
      <c r="BV84" s="65"/>
      <c r="BW84" s="65"/>
      <c r="BX84" s="65"/>
      <c r="BY84" s="65"/>
      <c r="BZ84" s="65"/>
      <c r="CA84" s="65"/>
      <c r="CB84" s="65"/>
      <c r="CC84" s="65"/>
      <c r="CD84" s="65"/>
      <c r="CE84" s="65"/>
      <c r="CF84" s="65"/>
      <c r="CG84" s="42"/>
      <c r="CH84" s="42"/>
      <c r="CI84" s="42"/>
      <c r="CJ84" s="42"/>
      <c r="CK84" s="42"/>
      <c r="CL84" s="42"/>
    </row>
    <row r="85" spans="2:90" ht="14.25" customHeight="1">
      <c r="B85" s="54" t="str">
        <f aca="true" t="shared" si="24" ref="B85:B103">B30</f>
        <v>Construction Work:</v>
      </c>
      <c r="C85" s="54"/>
      <c r="D85" s="161"/>
      <c r="E85" s="161"/>
      <c r="F85" s="161"/>
      <c r="G85" s="147"/>
      <c r="H85" s="147"/>
      <c r="I85" s="161"/>
      <c r="J85" s="161"/>
      <c r="K85" s="161"/>
      <c r="L85" s="160"/>
      <c r="M85" s="160"/>
      <c r="N85" s="149"/>
      <c r="O85" s="149"/>
      <c r="P85" s="149"/>
      <c r="Q85" s="161"/>
      <c r="R85" s="161"/>
      <c r="S85" s="161"/>
      <c r="T85" s="160"/>
      <c r="U85" s="160"/>
      <c r="V85" s="149"/>
      <c r="W85" s="149"/>
      <c r="X85" s="149"/>
      <c r="Y85" s="161"/>
      <c r="Z85" s="161"/>
      <c r="AA85" s="161"/>
      <c r="AB85" s="160"/>
      <c r="AC85" s="160"/>
      <c r="AD85" s="149"/>
      <c r="AE85" s="149"/>
      <c r="AF85" s="149"/>
      <c r="AG85" s="161"/>
      <c r="AH85" s="161"/>
      <c r="AI85" s="161"/>
      <c r="AJ85" s="160"/>
      <c r="AK85" s="160"/>
      <c r="AL85" s="149"/>
      <c r="AM85" s="149"/>
      <c r="AN85" s="149"/>
      <c r="AO85" s="161"/>
      <c r="AP85" s="161"/>
      <c r="AQ85" s="161"/>
      <c r="AR85" s="160"/>
      <c r="AS85" s="160"/>
      <c r="AT85" s="149"/>
      <c r="AU85" s="149"/>
      <c r="AV85" s="149"/>
      <c r="AW85" s="161"/>
      <c r="AX85" s="161"/>
      <c r="AY85" s="161"/>
      <c r="AZ85" s="160"/>
      <c r="BA85" s="160"/>
      <c r="BB85" s="149"/>
      <c r="BC85" s="149"/>
      <c r="BD85" s="149"/>
      <c r="BE85" s="118"/>
      <c r="BF85" s="118"/>
      <c r="BG85" s="118"/>
      <c r="BH85" s="119"/>
      <c r="BI85" s="42"/>
      <c r="BJ85" s="42"/>
      <c r="BK85" s="42"/>
      <c r="BL85" s="42"/>
      <c r="BM85" s="42"/>
      <c r="BN85" s="70"/>
      <c r="BO85" s="130"/>
      <c r="BP85" s="130"/>
      <c r="BQ85" s="130"/>
      <c r="BR85" s="130"/>
      <c r="BS85" s="130"/>
      <c r="BT85" s="130"/>
      <c r="BU85" s="130"/>
      <c r="BV85" s="65"/>
      <c r="BW85" s="65"/>
      <c r="BX85" s="65"/>
      <c r="BY85" s="65"/>
      <c r="BZ85" s="65"/>
      <c r="CA85" s="65"/>
      <c r="CB85" s="65"/>
      <c r="CC85" s="65"/>
      <c r="CD85" s="65"/>
      <c r="CE85" s="65"/>
      <c r="CF85" s="65"/>
      <c r="CG85" s="42"/>
      <c r="CH85" s="42"/>
      <c r="CI85" s="42"/>
      <c r="CJ85" s="42"/>
      <c r="CK85" s="42"/>
      <c r="CL85" s="42"/>
    </row>
    <row r="86" spans="2:90" ht="14.25" customHeight="1">
      <c r="B86" s="52">
        <f t="shared" si="24"/>
        <v>0</v>
      </c>
      <c r="C86" s="52">
        <f aca="true" t="shared" si="25" ref="C86:C103">C31</f>
        <v>0</v>
      </c>
      <c r="D86" s="171">
        <f aca="true" t="shared" si="26" ref="D86:D110">H31/2080</f>
        <v>0</v>
      </c>
      <c r="E86" s="161"/>
      <c r="F86" s="172"/>
      <c r="G86" s="143">
        <f t="shared" si="4"/>
        <v>0</v>
      </c>
      <c r="H86" s="143"/>
      <c r="I86" s="120">
        <f t="shared" si="5"/>
        <v>0</v>
      </c>
      <c r="J86" s="120"/>
      <c r="K86" s="120"/>
      <c r="L86" s="144">
        <f aca="true" t="shared" si="27" ref="L86:L110">SUM(N31:Y31)*$CB$74</f>
        <v>0</v>
      </c>
      <c r="M86" s="145"/>
      <c r="N86" s="148">
        <f>(I86*L86)</f>
        <v>0</v>
      </c>
      <c r="O86" s="149"/>
      <c r="P86" s="150"/>
      <c r="Q86" s="120">
        <f aca="true" t="shared" si="28" ref="Q86:Q110">I86*(1+$CB$77)</f>
        <v>0</v>
      </c>
      <c r="R86" s="120"/>
      <c r="S86" s="120"/>
      <c r="T86" s="144">
        <f aca="true" t="shared" si="29" ref="T86:T110">SUM(Z31:AK31)*$CB$74</f>
        <v>0</v>
      </c>
      <c r="U86" s="145"/>
      <c r="V86" s="148">
        <f>(Q86*T86)</f>
        <v>0</v>
      </c>
      <c r="W86" s="149"/>
      <c r="X86" s="150"/>
      <c r="Y86" s="120">
        <f aca="true" t="shared" si="30" ref="Y86:Y110">Q86*(1+$CB$77)</f>
        <v>0</v>
      </c>
      <c r="Z86" s="120"/>
      <c r="AA86" s="120"/>
      <c r="AB86" s="144">
        <f aca="true" t="shared" si="31" ref="AB86:AB110">SUM(AL31:AW31)*$CB$74</f>
        <v>0</v>
      </c>
      <c r="AC86" s="145"/>
      <c r="AD86" s="148">
        <f>(Y86*AB86)</f>
        <v>0</v>
      </c>
      <c r="AE86" s="149"/>
      <c r="AF86" s="150"/>
      <c r="AG86" s="120">
        <f aca="true" t="shared" si="32" ref="AG86:AG110">Y86*(1+$CB$77)</f>
        <v>0</v>
      </c>
      <c r="AH86" s="120"/>
      <c r="AI86" s="120"/>
      <c r="AJ86" s="144">
        <f aca="true" t="shared" si="33" ref="AJ86:AJ110">SUM(AX31:BI31)*$CB$74</f>
        <v>0</v>
      </c>
      <c r="AK86" s="145"/>
      <c r="AL86" s="148">
        <f>(AG86*AJ86)</f>
        <v>0</v>
      </c>
      <c r="AM86" s="149"/>
      <c r="AN86" s="150"/>
      <c r="AO86" s="120">
        <f aca="true" t="shared" si="34" ref="AO86:AO110">AG86*(1+$CB$77)</f>
        <v>0</v>
      </c>
      <c r="AP86" s="120"/>
      <c r="AQ86" s="120"/>
      <c r="AR86" s="144">
        <f aca="true" t="shared" si="35" ref="AR86:AR110">SUM(BJ31:BU31)*$CB$74</f>
        <v>0</v>
      </c>
      <c r="AS86" s="145"/>
      <c r="AT86" s="148">
        <f>(AO86*AR86)</f>
        <v>0</v>
      </c>
      <c r="AU86" s="149"/>
      <c r="AV86" s="150"/>
      <c r="AW86" s="120">
        <f aca="true" t="shared" si="36" ref="AW86:AW110">AO86*(1+$CB$77)</f>
        <v>0</v>
      </c>
      <c r="AX86" s="120"/>
      <c r="AY86" s="120"/>
      <c r="AZ86" s="144">
        <f aca="true" t="shared" si="37" ref="AZ86:AZ110">SUM(BV31:CG31)*$CB$74</f>
        <v>0</v>
      </c>
      <c r="BA86" s="145"/>
      <c r="BB86" s="148">
        <f>(AW86*AZ86)</f>
        <v>0</v>
      </c>
      <c r="BC86" s="149"/>
      <c r="BD86" s="150"/>
      <c r="BE86" s="113">
        <f t="shared" si="23"/>
        <v>0</v>
      </c>
      <c r="BF86" s="113"/>
      <c r="BG86" s="113"/>
      <c r="BH86" s="113"/>
      <c r="BI86" s="42"/>
      <c r="BJ86" s="42"/>
      <c r="BK86" s="42"/>
      <c r="BL86" s="42"/>
      <c r="BM86" s="42"/>
      <c r="BN86" s="70"/>
      <c r="BO86" s="77"/>
      <c r="BP86" s="77"/>
      <c r="BQ86" s="37"/>
      <c r="BR86" s="37"/>
      <c r="BS86" s="37"/>
      <c r="BT86" s="37"/>
      <c r="BU86" s="37"/>
      <c r="BV86" s="65"/>
      <c r="BW86" s="65"/>
      <c r="BX86" s="65"/>
      <c r="BY86" s="65"/>
      <c r="BZ86" s="65"/>
      <c r="CA86" s="65"/>
      <c r="CB86" s="65"/>
      <c r="CC86" s="65"/>
      <c r="CD86" s="65"/>
      <c r="CE86" s="65"/>
      <c r="CF86" s="65"/>
      <c r="CG86" s="42"/>
      <c r="CH86" s="42"/>
      <c r="CI86" s="42"/>
      <c r="CJ86" s="42"/>
      <c r="CK86" s="42"/>
      <c r="CL86" s="42"/>
    </row>
    <row r="87" spans="2:90" ht="14.25" customHeight="1">
      <c r="B87" s="52">
        <f t="shared" si="24"/>
        <v>0</v>
      </c>
      <c r="C87" s="52">
        <f t="shared" si="25"/>
        <v>0</v>
      </c>
      <c r="D87" s="171">
        <f t="shared" si="26"/>
        <v>0</v>
      </c>
      <c r="E87" s="161"/>
      <c r="F87" s="172"/>
      <c r="G87" s="143">
        <f t="shared" si="4"/>
        <v>0</v>
      </c>
      <c r="H87" s="143"/>
      <c r="I87" s="120">
        <f t="shared" si="5"/>
        <v>0</v>
      </c>
      <c r="J87" s="120"/>
      <c r="K87" s="120"/>
      <c r="L87" s="144">
        <f t="shared" si="27"/>
        <v>0</v>
      </c>
      <c r="M87" s="145"/>
      <c r="N87" s="148">
        <f aca="true" t="shared" si="38" ref="N87:N110">(I87*L87)</f>
        <v>0</v>
      </c>
      <c r="O87" s="149"/>
      <c r="P87" s="150"/>
      <c r="Q87" s="120">
        <f t="shared" si="28"/>
        <v>0</v>
      </c>
      <c r="R87" s="120"/>
      <c r="S87" s="120"/>
      <c r="T87" s="144">
        <f t="shared" si="29"/>
        <v>0</v>
      </c>
      <c r="U87" s="145"/>
      <c r="V87" s="148">
        <f aca="true" t="shared" si="39" ref="V87:V110">(Q87*T87)</f>
        <v>0</v>
      </c>
      <c r="W87" s="149"/>
      <c r="X87" s="150"/>
      <c r="Y87" s="120">
        <f t="shared" si="30"/>
        <v>0</v>
      </c>
      <c r="Z87" s="120"/>
      <c r="AA87" s="120"/>
      <c r="AB87" s="144">
        <f t="shared" si="31"/>
        <v>0</v>
      </c>
      <c r="AC87" s="145"/>
      <c r="AD87" s="148">
        <f aca="true" t="shared" si="40" ref="AD87:AD110">(Y87*AB87)</f>
        <v>0</v>
      </c>
      <c r="AE87" s="149"/>
      <c r="AF87" s="150"/>
      <c r="AG87" s="120">
        <f t="shared" si="32"/>
        <v>0</v>
      </c>
      <c r="AH87" s="120"/>
      <c r="AI87" s="120"/>
      <c r="AJ87" s="144">
        <f t="shared" si="33"/>
        <v>0</v>
      </c>
      <c r="AK87" s="145"/>
      <c r="AL87" s="148">
        <f aca="true" t="shared" si="41" ref="AL87:AL110">(AG87*AJ87)</f>
        <v>0</v>
      </c>
      <c r="AM87" s="149"/>
      <c r="AN87" s="150"/>
      <c r="AO87" s="120">
        <f t="shared" si="34"/>
        <v>0</v>
      </c>
      <c r="AP87" s="120"/>
      <c r="AQ87" s="120"/>
      <c r="AR87" s="144">
        <f t="shared" si="35"/>
        <v>0</v>
      </c>
      <c r="AS87" s="145"/>
      <c r="AT87" s="148">
        <f aca="true" t="shared" si="42" ref="AT87:AT110">(AO87*AR87)</f>
        <v>0</v>
      </c>
      <c r="AU87" s="149"/>
      <c r="AV87" s="150"/>
      <c r="AW87" s="120">
        <f t="shared" si="36"/>
        <v>0</v>
      </c>
      <c r="AX87" s="120"/>
      <c r="AY87" s="120"/>
      <c r="AZ87" s="144">
        <f t="shared" si="37"/>
        <v>0</v>
      </c>
      <c r="BA87" s="145"/>
      <c r="BB87" s="148">
        <f aca="true" t="shared" si="43" ref="BB87:BB110">(AW87*AZ87)</f>
        <v>0</v>
      </c>
      <c r="BC87" s="149"/>
      <c r="BD87" s="150"/>
      <c r="BE87" s="113">
        <f t="shared" si="23"/>
        <v>0</v>
      </c>
      <c r="BF87" s="113"/>
      <c r="BG87" s="113"/>
      <c r="BH87" s="113"/>
      <c r="BI87" s="42"/>
      <c r="BJ87" s="42"/>
      <c r="BK87" s="42"/>
      <c r="BL87" s="42"/>
      <c r="BM87" s="42"/>
      <c r="BN87" s="70"/>
      <c r="BO87" s="77"/>
      <c r="BP87" s="77"/>
      <c r="BQ87" s="37"/>
      <c r="BR87" s="37"/>
      <c r="BS87" s="37"/>
      <c r="BT87" s="37"/>
      <c r="BU87" s="37"/>
      <c r="BV87" s="65"/>
      <c r="BW87" s="65"/>
      <c r="BX87" s="65"/>
      <c r="BY87" s="65"/>
      <c r="BZ87" s="65"/>
      <c r="CA87" s="65"/>
      <c r="CB87" s="65"/>
      <c r="CC87" s="65"/>
      <c r="CD87" s="65"/>
      <c r="CE87" s="65"/>
      <c r="CF87" s="65"/>
      <c r="CG87" s="42"/>
      <c r="CH87" s="42"/>
      <c r="CI87" s="42"/>
      <c r="CJ87" s="42"/>
      <c r="CK87" s="42"/>
      <c r="CL87" s="42"/>
    </row>
    <row r="88" spans="2:90" ht="14.25" customHeight="1">
      <c r="B88" s="52">
        <f t="shared" si="24"/>
        <v>0</v>
      </c>
      <c r="C88" s="52">
        <f t="shared" si="25"/>
        <v>0</v>
      </c>
      <c r="D88" s="171">
        <f t="shared" si="26"/>
        <v>0</v>
      </c>
      <c r="E88" s="161"/>
      <c r="F88" s="172"/>
      <c r="G88" s="143">
        <f t="shared" si="4"/>
        <v>0</v>
      </c>
      <c r="H88" s="143"/>
      <c r="I88" s="120">
        <f t="shared" si="5"/>
        <v>0</v>
      </c>
      <c r="J88" s="120"/>
      <c r="K88" s="120"/>
      <c r="L88" s="144">
        <f t="shared" si="27"/>
        <v>0</v>
      </c>
      <c r="M88" s="145"/>
      <c r="N88" s="148">
        <f t="shared" si="38"/>
        <v>0</v>
      </c>
      <c r="O88" s="149"/>
      <c r="P88" s="150"/>
      <c r="Q88" s="120">
        <f t="shared" si="28"/>
        <v>0</v>
      </c>
      <c r="R88" s="120"/>
      <c r="S88" s="120"/>
      <c r="T88" s="144">
        <f t="shared" si="29"/>
        <v>0</v>
      </c>
      <c r="U88" s="145"/>
      <c r="V88" s="148">
        <f t="shared" si="39"/>
        <v>0</v>
      </c>
      <c r="W88" s="149"/>
      <c r="X88" s="150"/>
      <c r="Y88" s="120">
        <f t="shared" si="30"/>
        <v>0</v>
      </c>
      <c r="Z88" s="120"/>
      <c r="AA88" s="120"/>
      <c r="AB88" s="144">
        <f t="shared" si="31"/>
        <v>0</v>
      </c>
      <c r="AC88" s="145"/>
      <c r="AD88" s="148">
        <f t="shared" si="40"/>
        <v>0</v>
      </c>
      <c r="AE88" s="149"/>
      <c r="AF88" s="150"/>
      <c r="AG88" s="120">
        <f t="shared" si="32"/>
        <v>0</v>
      </c>
      <c r="AH88" s="120"/>
      <c r="AI88" s="120"/>
      <c r="AJ88" s="144">
        <f t="shared" si="33"/>
        <v>0</v>
      </c>
      <c r="AK88" s="145"/>
      <c r="AL88" s="148">
        <f t="shared" si="41"/>
        <v>0</v>
      </c>
      <c r="AM88" s="149"/>
      <c r="AN88" s="150"/>
      <c r="AO88" s="120">
        <f t="shared" si="34"/>
        <v>0</v>
      </c>
      <c r="AP88" s="120"/>
      <c r="AQ88" s="120"/>
      <c r="AR88" s="144">
        <f t="shared" si="35"/>
        <v>0</v>
      </c>
      <c r="AS88" s="145"/>
      <c r="AT88" s="148">
        <f t="shared" si="42"/>
        <v>0</v>
      </c>
      <c r="AU88" s="149"/>
      <c r="AV88" s="150"/>
      <c r="AW88" s="120">
        <f t="shared" si="36"/>
        <v>0</v>
      </c>
      <c r="AX88" s="120"/>
      <c r="AY88" s="120"/>
      <c r="AZ88" s="144">
        <f t="shared" si="37"/>
        <v>0</v>
      </c>
      <c r="BA88" s="145"/>
      <c r="BB88" s="148">
        <f t="shared" si="43"/>
        <v>0</v>
      </c>
      <c r="BC88" s="149"/>
      <c r="BD88" s="150"/>
      <c r="BE88" s="113">
        <f t="shared" si="23"/>
        <v>0</v>
      </c>
      <c r="BF88" s="113"/>
      <c r="BG88" s="113"/>
      <c r="BH88" s="113"/>
      <c r="BI88" s="50"/>
      <c r="BJ88" s="50"/>
      <c r="BK88" s="50"/>
      <c r="BL88" s="50"/>
      <c r="BM88" s="50"/>
      <c r="BN88" s="70"/>
      <c r="BO88" s="77"/>
      <c r="BP88" s="77"/>
      <c r="BQ88" s="77"/>
      <c r="BR88" s="77"/>
      <c r="BS88" s="77"/>
      <c r="BT88" s="77"/>
      <c r="BU88" s="77"/>
      <c r="BV88" s="77"/>
      <c r="BW88" s="77"/>
      <c r="BX88" s="77"/>
      <c r="BY88" s="77"/>
      <c r="BZ88" s="77"/>
      <c r="CA88" s="77"/>
      <c r="CB88" s="65"/>
      <c r="CC88" s="65"/>
      <c r="CD88" s="65"/>
      <c r="CE88" s="65"/>
      <c r="CF88" s="65"/>
      <c r="CG88" s="42"/>
      <c r="CH88" s="42"/>
      <c r="CI88" s="42"/>
      <c r="CJ88" s="42"/>
      <c r="CK88" s="42"/>
      <c r="CL88" s="42"/>
    </row>
    <row r="89" spans="2:90" ht="14.25" customHeight="1">
      <c r="B89" s="52">
        <f t="shared" si="24"/>
        <v>0</v>
      </c>
      <c r="C89" s="52">
        <f t="shared" si="25"/>
        <v>0</v>
      </c>
      <c r="D89" s="171">
        <f t="shared" si="26"/>
        <v>0</v>
      </c>
      <c r="E89" s="161"/>
      <c r="F89" s="172"/>
      <c r="G89" s="143">
        <f t="shared" si="4"/>
        <v>0</v>
      </c>
      <c r="H89" s="143"/>
      <c r="I89" s="120">
        <f t="shared" si="5"/>
        <v>0</v>
      </c>
      <c r="J89" s="120"/>
      <c r="K89" s="120"/>
      <c r="L89" s="144">
        <f t="shared" si="27"/>
        <v>0</v>
      </c>
      <c r="M89" s="145"/>
      <c r="N89" s="148">
        <f t="shared" si="38"/>
        <v>0</v>
      </c>
      <c r="O89" s="149"/>
      <c r="P89" s="150"/>
      <c r="Q89" s="120">
        <f t="shared" si="28"/>
        <v>0</v>
      </c>
      <c r="R89" s="120"/>
      <c r="S89" s="120"/>
      <c r="T89" s="144">
        <f t="shared" si="29"/>
        <v>0</v>
      </c>
      <c r="U89" s="145"/>
      <c r="V89" s="148">
        <f t="shared" si="39"/>
        <v>0</v>
      </c>
      <c r="W89" s="149"/>
      <c r="X89" s="150"/>
      <c r="Y89" s="120">
        <f t="shared" si="30"/>
        <v>0</v>
      </c>
      <c r="Z89" s="120"/>
      <c r="AA89" s="120"/>
      <c r="AB89" s="144">
        <f t="shared" si="31"/>
        <v>0</v>
      </c>
      <c r="AC89" s="145"/>
      <c r="AD89" s="148">
        <f t="shared" si="40"/>
        <v>0</v>
      </c>
      <c r="AE89" s="149"/>
      <c r="AF89" s="150"/>
      <c r="AG89" s="120">
        <f t="shared" si="32"/>
        <v>0</v>
      </c>
      <c r="AH89" s="120"/>
      <c r="AI89" s="120"/>
      <c r="AJ89" s="144">
        <f t="shared" si="33"/>
        <v>0</v>
      </c>
      <c r="AK89" s="145"/>
      <c r="AL89" s="148">
        <f t="shared" si="41"/>
        <v>0</v>
      </c>
      <c r="AM89" s="149"/>
      <c r="AN89" s="150"/>
      <c r="AO89" s="120">
        <f t="shared" si="34"/>
        <v>0</v>
      </c>
      <c r="AP89" s="120"/>
      <c r="AQ89" s="120"/>
      <c r="AR89" s="144">
        <f t="shared" si="35"/>
        <v>0</v>
      </c>
      <c r="AS89" s="145"/>
      <c r="AT89" s="148">
        <f t="shared" si="42"/>
        <v>0</v>
      </c>
      <c r="AU89" s="149"/>
      <c r="AV89" s="150"/>
      <c r="AW89" s="120">
        <f t="shared" si="36"/>
        <v>0</v>
      </c>
      <c r="AX89" s="120"/>
      <c r="AY89" s="120"/>
      <c r="AZ89" s="144">
        <f t="shared" si="37"/>
        <v>0</v>
      </c>
      <c r="BA89" s="145"/>
      <c r="BB89" s="148">
        <f t="shared" si="43"/>
        <v>0</v>
      </c>
      <c r="BC89" s="149"/>
      <c r="BD89" s="150"/>
      <c r="BE89" s="113">
        <f t="shared" si="23"/>
        <v>0</v>
      </c>
      <c r="BF89" s="113"/>
      <c r="BG89" s="113"/>
      <c r="BH89" s="113"/>
      <c r="BI89" s="50"/>
      <c r="BJ89" s="50"/>
      <c r="BK89" s="50"/>
      <c r="BL89" s="50"/>
      <c r="BM89" s="50"/>
      <c r="BN89" s="65"/>
      <c r="BO89" s="77"/>
      <c r="BP89" s="77"/>
      <c r="BQ89" s="37"/>
      <c r="BR89" s="37"/>
      <c r="BS89" s="37"/>
      <c r="BT89" s="37"/>
      <c r="BU89" s="37"/>
      <c r="BV89" s="65"/>
      <c r="BW89" s="65"/>
      <c r="BX89" s="65"/>
      <c r="BY89" s="65"/>
      <c r="BZ89" s="65"/>
      <c r="CA89" s="65"/>
      <c r="CB89" s="65"/>
      <c r="CC89" s="65"/>
      <c r="CD89" s="65"/>
      <c r="CE89" s="65"/>
      <c r="CF89" s="65"/>
      <c r="CG89" s="42"/>
      <c r="CH89" s="42"/>
      <c r="CI89" s="42"/>
      <c r="CJ89" s="42"/>
      <c r="CK89" s="42"/>
      <c r="CL89" s="42"/>
    </row>
    <row r="90" spans="1:90" ht="14.25" customHeight="1">
      <c r="A90" s="4"/>
      <c r="B90" s="52">
        <f t="shared" si="24"/>
        <v>0</v>
      </c>
      <c r="C90" s="52">
        <f t="shared" si="25"/>
        <v>0</v>
      </c>
      <c r="D90" s="171">
        <f t="shared" si="26"/>
        <v>0</v>
      </c>
      <c r="E90" s="161"/>
      <c r="F90" s="172"/>
      <c r="G90" s="143">
        <f t="shared" si="4"/>
        <v>0</v>
      </c>
      <c r="H90" s="143"/>
      <c r="I90" s="120">
        <f t="shared" si="5"/>
        <v>0</v>
      </c>
      <c r="J90" s="120"/>
      <c r="K90" s="120"/>
      <c r="L90" s="144">
        <f t="shared" si="27"/>
        <v>0</v>
      </c>
      <c r="M90" s="145"/>
      <c r="N90" s="148">
        <f t="shared" si="38"/>
        <v>0</v>
      </c>
      <c r="O90" s="149"/>
      <c r="P90" s="150"/>
      <c r="Q90" s="120">
        <f t="shared" si="28"/>
        <v>0</v>
      </c>
      <c r="R90" s="120"/>
      <c r="S90" s="120"/>
      <c r="T90" s="144">
        <f t="shared" si="29"/>
        <v>0</v>
      </c>
      <c r="U90" s="145"/>
      <c r="V90" s="148">
        <f t="shared" si="39"/>
        <v>0</v>
      </c>
      <c r="W90" s="149"/>
      <c r="X90" s="150"/>
      <c r="Y90" s="120">
        <f t="shared" si="30"/>
        <v>0</v>
      </c>
      <c r="Z90" s="120"/>
      <c r="AA90" s="120"/>
      <c r="AB90" s="144">
        <f t="shared" si="31"/>
        <v>0</v>
      </c>
      <c r="AC90" s="145"/>
      <c r="AD90" s="148">
        <f t="shared" si="40"/>
        <v>0</v>
      </c>
      <c r="AE90" s="149"/>
      <c r="AF90" s="150"/>
      <c r="AG90" s="120">
        <f t="shared" si="32"/>
        <v>0</v>
      </c>
      <c r="AH90" s="120"/>
      <c r="AI90" s="120"/>
      <c r="AJ90" s="144">
        <f t="shared" si="33"/>
        <v>0</v>
      </c>
      <c r="AK90" s="145"/>
      <c r="AL90" s="148">
        <f t="shared" si="41"/>
        <v>0</v>
      </c>
      <c r="AM90" s="149"/>
      <c r="AN90" s="150"/>
      <c r="AO90" s="120">
        <f t="shared" si="34"/>
        <v>0</v>
      </c>
      <c r="AP90" s="120"/>
      <c r="AQ90" s="120"/>
      <c r="AR90" s="144">
        <f t="shared" si="35"/>
        <v>0</v>
      </c>
      <c r="AS90" s="145"/>
      <c r="AT90" s="148">
        <f t="shared" si="42"/>
        <v>0</v>
      </c>
      <c r="AU90" s="149"/>
      <c r="AV90" s="150"/>
      <c r="AW90" s="120">
        <f t="shared" si="36"/>
        <v>0</v>
      </c>
      <c r="AX90" s="120"/>
      <c r="AY90" s="120"/>
      <c r="AZ90" s="144">
        <f t="shared" si="37"/>
        <v>0</v>
      </c>
      <c r="BA90" s="145"/>
      <c r="BB90" s="148">
        <f t="shared" si="43"/>
        <v>0</v>
      </c>
      <c r="BC90" s="149"/>
      <c r="BD90" s="150"/>
      <c r="BE90" s="113">
        <f t="shared" si="23"/>
        <v>0</v>
      </c>
      <c r="BF90" s="113"/>
      <c r="BG90" s="113"/>
      <c r="BH90" s="113"/>
      <c r="BI90" s="50"/>
      <c r="BJ90" s="50"/>
      <c r="BK90" s="50"/>
      <c r="BL90" s="50"/>
      <c r="BM90" s="71"/>
      <c r="BN90" s="71"/>
      <c r="BO90" s="77"/>
      <c r="BP90" s="77"/>
      <c r="BQ90" s="37"/>
      <c r="BR90" s="37"/>
      <c r="BS90" s="37"/>
      <c r="BT90" s="37"/>
      <c r="BU90" s="37"/>
      <c r="BV90" s="65"/>
      <c r="BW90" s="65"/>
      <c r="BX90" s="65"/>
      <c r="BY90" s="65"/>
      <c r="BZ90" s="65"/>
      <c r="CA90" s="65"/>
      <c r="CB90" s="65"/>
      <c r="CC90" s="65"/>
      <c r="CD90" s="65"/>
      <c r="CE90" s="65"/>
      <c r="CF90" s="65"/>
      <c r="CG90" s="42"/>
      <c r="CH90" s="42"/>
      <c r="CI90" s="42"/>
      <c r="CJ90" s="42"/>
      <c r="CK90" s="42"/>
      <c r="CL90" s="42"/>
    </row>
    <row r="91" spans="2:90" ht="14.25" customHeight="1">
      <c r="B91" s="52">
        <f t="shared" si="24"/>
        <v>0</v>
      </c>
      <c r="C91" s="52">
        <f t="shared" si="25"/>
        <v>0</v>
      </c>
      <c r="D91" s="171">
        <f t="shared" si="26"/>
        <v>0</v>
      </c>
      <c r="E91" s="161"/>
      <c r="F91" s="172"/>
      <c r="G91" s="143">
        <f t="shared" si="4"/>
        <v>0</v>
      </c>
      <c r="H91" s="143"/>
      <c r="I91" s="120">
        <f t="shared" si="5"/>
        <v>0</v>
      </c>
      <c r="J91" s="120"/>
      <c r="K91" s="120"/>
      <c r="L91" s="144">
        <f t="shared" si="27"/>
        <v>0</v>
      </c>
      <c r="M91" s="145"/>
      <c r="N91" s="148">
        <f t="shared" si="38"/>
        <v>0</v>
      </c>
      <c r="O91" s="149"/>
      <c r="P91" s="150"/>
      <c r="Q91" s="120">
        <f t="shared" si="28"/>
        <v>0</v>
      </c>
      <c r="R91" s="120"/>
      <c r="S91" s="120"/>
      <c r="T91" s="144">
        <f t="shared" si="29"/>
        <v>0</v>
      </c>
      <c r="U91" s="145"/>
      <c r="V91" s="148">
        <f t="shared" si="39"/>
        <v>0</v>
      </c>
      <c r="W91" s="149"/>
      <c r="X91" s="150"/>
      <c r="Y91" s="120">
        <f t="shared" si="30"/>
        <v>0</v>
      </c>
      <c r="Z91" s="120"/>
      <c r="AA91" s="120"/>
      <c r="AB91" s="144">
        <f t="shared" si="31"/>
        <v>0</v>
      </c>
      <c r="AC91" s="145"/>
      <c r="AD91" s="148">
        <f t="shared" si="40"/>
        <v>0</v>
      </c>
      <c r="AE91" s="149"/>
      <c r="AF91" s="150"/>
      <c r="AG91" s="120">
        <f t="shared" si="32"/>
        <v>0</v>
      </c>
      <c r="AH91" s="120"/>
      <c r="AI91" s="120"/>
      <c r="AJ91" s="144">
        <f t="shared" si="33"/>
        <v>0</v>
      </c>
      <c r="AK91" s="145"/>
      <c r="AL91" s="148">
        <f t="shared" si="41"/>
        <v>0</v>
      </c>
      <c r="AM91" s="149"/>
      <c r="AN91" s="150"/>
      <c r="AO91" s="120">
        <f t="shared" si="34"/>
        <v>0</v>
      </c>
      <c r="AP91" s="120"/>
      <c r="AQ91" s="120"/>
      <c r="AR91" s="144">
        <f t="shared" si="35"/>
        <v>0</v>
      </c>
      <c r="AS91" s="145"/>
      <c r="AT91" s="148">
        <f t="shared" si="42"/>
        <v>0</v>
      </c>
      <c r="AU91" s="149"/>
      <c r="AV91" s="150"/>
      <c r="AW91" s="120">
        <f t="shared" si="36"/>
        <v>0</v>
      </c>
      <c r="AX91" s="120"/>
      <c r="AY91" s="120"/>
      <c r="AZ91" s="144">
        <f t="shared" si="37"/>
        <v>0</v>
      </c>
      <c r="BA91" s="145"/>
      <c r="BB91" s="148">
        <f t="shared" si="43"/>
        <v>0</v>
      </c>
      <c r="BC91" s="149"/>
      <c r="BD91" s="150"/>
      <c r="BE91" s="113">
        <f t="shared" si="23"/>
        <v>0</v>
      </c>
      <c r="BF91" s="113"/>
      <c r="BG91" s="113"/>
      <c r="BH91" s="113"/>
      <c r="BI91" s="50"/>
      <c r="BJ91" s="50"/>
      <c r="BK91" s="50"/>
      <c r="BL91" s="50"/>
      <c r="BM91" s="50"/>
      <c r="BN91" s="65"/>
      <c r="BO91" s="77"/>
      <c r="BP91" s="77"/>
      <c r="BQ91" s="37"/>
      <c r="BR91" s="37"/>
      <c r="BS91" s="37"/>
      <c r="BT91" s="37"/>
      <c r="BU91" s="37"/>
      <c r="BV91" s="65"/>
      <c r="BW91" s="65"/>
      <c r="BX91" s="65"/>
      <c r="BY91" s="65"/>
      <c r="BZ91" s="65"/>
      <c r="CA91" s="65"/>
      <c r="CB91" s="65"/>
      <c r="CC91" s="65"/>
      <c r="CD91" s="65"/>
      <c r="CE91" s="65"/>
      <c r="CF91" s="65"/>
      <c r="CG91" s="42"/>
      <c r="CH91" s="42"/>
      <c r="CI91" s="42"/>
      <c r="CJ91" s="42"/>
      <c r="CK91" s="42"/>
      <c r="CL91" s="42"/>
    </row>
    <row r="92" spans="2:90" ht="14.25" customHeight="1">
      <c r="B92" s="52">
        <f t="shared" si="24"/>
        <v>0</v>
      </c>
      <c r="C92" s="52">
        <f t="shared" si="25"/>
        <v>0</v>
      </c>
      <c r="D92" s="171">
        <f t="shared" si="26"/>
        <v>0</v>
      </c>
      <c r="E92" s="161"/>
      <c r="F92" s="172"/>
      <c r="G92" s="143">
        <f t="shared" si="4"/>
        <v>0</v>
      </c>
      <c r="H92" s="143"/>
      <c r="I92" s="120">
        <f t="shared" si="5"/>
        <v>0</v>
      </c>
      <c r="J92" s="120"/>
      <c r="K92" s="120"/>
      <c r="L92" s="144">
        <f t="shared" si="27"/>
        <v>0</v>
      </c>
      <c r="M92" s="145"/>
      <c r="N92" s="148">
        <f t="shared" si="38"/>
        <v>0</v>
      </c>
      <c r="O92" s="149"/>
      <c r="P92" s="150"/>
      <c r="Q92" s="120">
        <f t="shared" si="28"/>
        <v>0</v>
      </c>
      <c r="R92" s="120"/>
      <c r="S92" s="120"/>
      <c r="T92" s="144">
        <f t="shared" si="29"/>
        <v>0</v>
      </c>
      <c r="U92" s="145"/>
      <c r="V92" s="148">
        <f t="shared" si="39"/>
        <v>0</v>
      </c>
      <c r="W92" s="149"/>
      <c r="X92" s="150"/>
      <c r="Y92" s="120">
        <f t="shared" si="30"/>
        <v>0</v>
      </c>
      <c r="Z92" s="120"/>
      <c r="AA92" s="120"/>
      <c r="AB92" s="144">
        <f t="shared" si="31"/>
        <v>0</v>
      </c>
      <c r="AC92" s="145"/>
      <c r="AD92" s="148">
        <f t="shared" si="40"/>
        <v>0</v>
      </c>
      <c r="AE92" s="149"/>
      <c r="AF92" s="150"/>
      <c r="AG92" s="120">
        <f t="shared" si="32"/>
        <v>0</v>
      </c>
      <c r="AH92" s="120"/>
      <c r="AI92" s="120"/>
      <c r="AJ92" s="144">
        <f t="shared" si="33"/>
        <v>0</v>
      </c>
      <c r="AK92" s="145"/>
      <c r="AL92" s="148">
        <f t="shared" si="41"/>
        <v>0</v>
      </c>
      <c r="AM92" s="149"/>
      <c r="AN92" s="150"/>
      <c r="AO92" s="120">
        <f t="shared" si="34"/>
        <v>0</v>
      </c>
      <c r="AP92" s="120"/>
      <c r="AQ92" s="120"/>
      <c r="AR92" s="144">
        <f t="shared" si="35"/>
        <v>0</v>
      </c>
      <c r="AS92" s="145"/>
      <c r="AT92" s="148">
        <f t="shared" si="42"/>
        <v>0</v>
      </c>
      <c r="AU92" s="149"/>
      <c r="AV92" s="150"/>
      <c r="AW92" s="120">
        <f t="shared" si="36"/>
        <v>0</v>
      </c>
      <c r="AX92" s="120"/>
      <c r="AY92" s="120"/>
      <c r="AZ92" s="144">
        <f t="shared" si="37"/>
        <v>0</v>
      </c>
      <c r="BA92" s="145"/>
      <c r="BB92" s="148">
        <f t="shared" si="43"/>
        <v>0</v>
      </c>
      <c r="BC92" s="149"/>
      <c r="BD92" s="150"/>
      <c r="BE92" s="113">
        <f t="shared" si="23"/>
        <v>0</v>
      </c>
      <c r="BF92" s="113"/>
      <c r="BG92" s="113"/>
      <c r="BH92" s="113"/>
      <c r="BI92" s="50"/>
      <c r="BJ92" s="50"/>
      <c r="BK92" s="50"/>
      <c r="BL92" s="50"/>
      <c r="BM92" s="67"/>
      <c r="BN92" s="72"/>
      <c r="BO92" s="78"/>
      <c r="BP92" s="78"/>
      <c r="BQ92" s="78"/>
      <c r="BR92" s="78"/>
      <c r="BS92" s="78"/>
      <c r="BT92" s="78"/>
      <c r="BU92" s="78"/>
      <c r="BV92" s="78"/>
      <c r="BW92" s="78"/>
      <c r="BX92" s="78"/>
      <c r="BY92" s="78"/>
      <c r="BZ92" s="78"/>
      <c r="CA92" s="78"/>
      <c r="CB92" s="38"/>
      <c r="CC92" s="38"/>
      <c r="CD92" s="38"/>
      <c r="CE92" s="38"/>
      <c r="CF92" s="65"/>
      <c r="CG92" s="42"/>
      <c r="CH92" s="42"/>
      <c r="CI92" s="42"/>
      <c r="CJ92" s="42"/>
      <c r="CK92" s="42"/>
      <c r="CL92" s="42"/>
    </row>
    <row r="93" spans="2:90" ht="14.25" customHeight="1">
      <c r="B93" s="52">
        <f t="shared" si="24"/>
        <v>0</v>
      </c>
      <c r="C93" s="52">
        <f t="shared" si="25"/>
        <v>0</v>
      </c>
      <c r="D93" s="171">
        <f t="shared" si="26"/>
        <v>0</v>
      </c>
      <c r="E93" s="161"/>
      <c r="F93" s="172"/>
      <c r="G93" s="143">
        <f t="shared" si="4"/>
        <v>0</v>
      </c>
      <c r="H93" s="143"/>
      <c r="I93" s="120">
        <f t="shared" si="5"/>
        <v>0</v>
      </c>
      <c r="J93" s="120"/>
      <c r="K93" s="120"/>
      <c r="L93" s="144">
        <f t="shared" si="27"/>
        <v>0</v>
      </c>
      <c r="M93" s="145"/>
      <c r="N93" s="148">
        <f t="shared" si="38"/>
        <v>0</v>
      </c>
      <c r="O93" s="149"/>
      <c r="P93" s="150"/>
      <c r="Q93" s="120">
        <f t="shared" si="28"/>
        <v>0</v>
      </c>
      <c r="R93" s="120"/>
      <c r="S93" s="120"/>
      <c r="T93" s="144">
        <f t="shared" si="29"/>
        <v>0</v>
      </c>
      <c r="U93" s="145"/>
      <c r="V93" s="148">
        <f t="shared" si="39"/>
        <v>0</v>
      </c>
      <c r="W93" s="149"/>
      <c r="X93" s="150"/>
      <c r="Y93" s="120">
        <f t="shared" si="30"/>
        <v>0</v>
      </c>
      <c r="Z93" s="120"/>
      <c r="AA93" s="120"/>
      <c r="AB93" s="144">
        <f t="shared" si="31"/>
        <v>0</v>
      </c>
      <c r="AC93" s="145"/>
      <c r="AD93" s="148">
        <f t="shared" si="40"/>
        <v>0</v>
      </c>
      <c r="AE93" s="149"/>
      <c r="AF93" s="150"/>
      <c r="AG93" s="120">
        <f t="shared" si="32"/>
        <v>0</v>
      </c>
      <c r="AH93" s="120"/>
      <c r="AI93" s="120"/>
      <c r="AJ93" s="144">
        <f t="shared" si="33"/>
        <v>0</v>
      </c>
      <c r="AK93" s="145"/>
      <c r="AL93" s="148">
        <f t="shared" si="41"/>
        <v>0</v>
      </c>
      <c r="AM93" s="149"/>
      <c r="AN93" s="150"/>
      <c r="AO93" s="120">
        <f t="shared" si="34"/>
        <v>0</v>
      </c>
      <c r="AP93" s="120"/>
      <c r="AQ93" s="120"/>
      <c r="AR93" s="144">
        <f t="shared" si="35"/>
        <v>0</v>
      </c>
      <c r="AS93" s="145"/>
      <c r="AT93" s="148">
        <f t="shared" si="42"/>
        <v>0</v>
      </c>
      <c r="AU93" s="149"/>
      <c r="AV93" s="150"/>
      <c r="AW93" s="120">
        <f t="shared" si="36"/>
        <v>0</v>
      </c>
      <c r="AX93" s="120"/>
      <c r="AY93" s="120"/>
      <c r="AZ93" s="144">
        <f t="shared" si="37"/>
        <v>0</v>
      </c>
      <c r="BA93" s="145"/>
      <c r="BB93" s="148">
        <f t="shared" si="43"/>
        <v>0</v>
      </c>
      <c r="BC93" s="149"/>
      <c r="BD93" s="150"/>
      <c r="BE93" s="113">
        <f t="shared" si="23"/>
        <v>0</v>
      </c>
      <c r="BF93" s="113"/>
      <c r="BG93" s="113"/>
      <c r="BH93" s="113"/>
      <c r="BI93" s="50"/>
      <c r="BJ93" s="50"/>
      <c r="BK93" s="50"/>
      <c r="BL93" s="50"/>
      <c r="BM93" s="50"/>
      <c r="BN93" s="65"/>
      <c r="BO93" s="42"/>
      <c r="BP93" s="42"/>
      <c r="BQ93" s="42"/>
      <c r="BR93" s="42"/>
      <c r="BS93" s="42"/>
      <c r="BT93" s="42"/>
      <c r="BU93" s="42"/>
      <c r="BV93" s="42"/>
      <c r="BW93" s="42"/>
      <c r="BX93" s="42"/>
      <c r="BY93" s="42"/>
      <c r="BZ93" s="42"/>
      <c r="CA93" s="42"/>
      <c r="CB93" s="42"/>
      <c r="CC93" s="42"/>
      <c r="CD93" s="42"/>
      <c r="CE93" s="42"/>
      <c r="CF93" s="65"/>
      <c r="CG93" s="42"/>
      <c r="CH93" s="42"/>
      <c r="CI93" s="42"/>
      <c r="CJ93" s="42"/>
      <c r="CK93" s="42"/>
      <c r="CL93" s="42"/>
    </row>
    <row r="94" spans="2:90" ht="14.25" customHeight="1">
      <c r="B94" s="52">
        <f t="shared" si="24"/>
        <v>0</v>
      </c>
      <c r="C94" s="52">
        <f t="shared" si="25"/>
        <v>0</v>
      </c>
      <c r="D94" s="171">
        <f t="shared" si="26"/>
        <v>0</v>
      </c>
      <c r="E94" s="161"/>
      <c r="F94" s="172"/>
      <c r="G94" s="143">
        <f t="shared" si="4"/>
        <v>0</v>
      </c>
      <c r="H94" s="143"/>
      <c r="I94" s="120">
        <f t="shared" si="5"/>
        <v>0</v>
      </c>
      <c r="J94" s="120"/>
      <c r="K94" s="120"/>
      <c r="L94" s="144">
        <f t="shared" si="27"/>
        <v>0</v>
      </c>
      <c r="M94" s="145"/>
      <c r="N94" s="148">
        <f t="shared" si="38"/>
        <v>0</v>
      </c>
      <c r="O94" s="149"/>
      <c r="P94" s="150"/>
      <c r="Q94" s="120">
        <f t="shared" si="28"/>
        <v>0</v>
      </c>
      <c r="R94" s="120"/>
      <c r="S94" s="120"/>
      <c r="T94" s="144">
        <f t="shared" si="29"/>
        <v>0</v>
      </c>
      <c r="U94" s="145"/>
      <c r="V94" s="148">
        <f t="shared" si="39"/>
        <v>0</v>
      </c>
      <c r="W94" s="149"/>
      <c r="X94" s="150"/>
      <c r="Y94" s="120">
        <f t="shared" si="30"/>
        <v>0</v>
      </c>
      <c r="Z94" s="120"/>
      <c r="AA94" s="120"/>
      <c r="AB94" s="144">
        <f t="shared" si="31"/>
        <v>0</v>
      </c>
      <c r="AC94" s="145"/>
      <c r="AD94" s="148">
        <f t="shared" si="40"/>
        <v>0</v>
      </c>
      <c r="AE94" s="149"/>
      <c r="AF94" s="150"/>
      <c r="AG94" s="120">
        <f t="shared" si="32"/>
        <v>0</v>
      </c>
      <c r="AH94" s="120"/>
      <c r="AI94" s="120"/>
      <c r="AJ94" s="144">
        <f t="shared" si="33"/>
        <v>0</v>
      </c>
      <c r="AK94" s="145"/>
      <c r="AL94" s="148">
        <f t="shared" si="41"/>
        <v>0</v>
      </c>
      <c r="AM94" s="149"/>
      <c r="AN94" s="150"/>
      <c r="AO94" s="120">
        <f t="shared" si="34"/>
        <v>0</v>
      </c>
      <c r="AP94" s="120"/>
      <c r="AQ94" s="120"/>
      <c r="AR94" s="144">
        <f t="shared" si="35"/>
        <v>0</v>
      </c>
      <c r="AS94" s="145"/>
      <c r="AT94" s="148">
        <f t="shared" si="42"/>
        <v>0</v>
      </c>
      <c r="AU94" s="149"/>
      <c r="AV94" s="150"/>
      <c r="AW94" s="120">
        <f t="shared" si="36"/>
        <v>0</v>
      </c>
      <c r="AX94" s="120"/>
      <c r="AY94" s="120"/>
      <c r="AZ94" s="144">
        <f t="shared" si="37"/>
        <v>0</v>
      </c>
      <c r="BA94" s="145"/>
      <c r="BB94" s="148">
        <f t="shared" si="43"/>
        <v>0</v>
      </c>
      <c r="BC94" s="149"/>
      <c r="BD94" s="150"/>
      <c r="BE94" s="113">
        <f t="shared" si="23"/>
        <v>0</v>
      </c>
      <c r="BF94" s="113"/>
      <c r="BG94" s="113"/>
      <c r="BH94" s="113"/>
      <c r="BI94" s="42"/>
      <c r="BJ94" s="42"/>
      <c r="BK94" s="42"/>
      <c r="BL94" s="42"/>
      <c r="BM94" s="42"/>
      <c r="BN94" s="65"/>
      <c r="BO94" s="42"/>
      <c r="BP94" s="42"/>
      <c r="BQ94" s="42"/>
      <c r="BR94" s="42"/>
      <c r="BS94" s="42"/>
      <c r="BT94" s="42"/>
      <c r="BU94" s="42"/>
      <c r="BV94" s="42"/>
      <c r="BW94" s="42"/>
      <c r="BX94" s="42"/>
      <c r="BY94" s="42"/>
      <c r="BZ94" s="42"/>
      <c r="CA94" s="42"/>
      <c r="CB94" s="42"/>
      <c r="CC94" s="42"/>
      <c r="CD94" s="42"/>
      <c r="CE94" s="42"/>
      <c r="CF94" s="65"/>
      <c r="CG94" s="42"/>
      <c r="CH94" s="42"/>
      <c r="CI94" s="42"/>
      <c r="CJ94" s="42"/>
      <c r="CK94" s="42"/>
      <c r="CL94" s="42"/>
    </row>
    <row r="95" spans="2:90" ht="14.25" customHeight="1">
      <c r="B95" s="52">
        <f t="shared" si="24"/>
        <v>0</v>
      </c>
      <c r="C95" s="52">
        <f t="shared" si="25"/>
        <v>0</v>
      </c>
      <c r="D95" s="171">
        <f t="shared" si="26"/>
        <v>0</v>
      </c>
      <c r="E95" s="161"/>
      <c r="F95" s="172"/>
      <c r="G95" s="143">
        <f t="shared" si="4"/>
        <v>0</v>
      </c>
      <c r="H95" s="143"/>
      <c r="I95" s="120">
        <f t="shared" si="5"/>
        <v>0</v>
      </c>
      <c r="J95" s="120"/>
      <c r="K95" s="120"/>
      <c r="L95" s="144">
        <f t="shared" si="27"/>
        <v>0</v>
      </c>
      <c r="M95" s="145"/>
      <c r="N95" s="148">
        <f t="shared" si="38"/>
        <v>0</v>
      </c>
      <c r="O95" s="149"/>
      <c r="P95" s="150"/>
      <c r="Q95" s="120">
        <f t="shared" si="28"/>
        <v>0</v>
      </c>
      <c r="R95" s="120"/>
      <c r="S95" s="120"/>
      <c r="T95" s="144">
        <f t="shared" si="29"/>
        <v>0</v>
      </c>
      <c r="U95" s="145"/>
      <c r="V95" s="148">
        <f t="shared" si="39"/>
        <v>0</v>
      </c>
      <c r="W95" s="149"/>
      <c r="X95" s="150"/>
      <c r="Y95" s="120">
        <f t="shared" si="30"/>
        <v>0</v>
      </c>
      <c r="Z95" s="120"/>
      <c r="AA95" s="120"/>
      <c r="AB95" s="144">
        <f t="shared" si="31"/>
        <v>0</v>
      </c>
      <c r="AC95" s="145"/>
      <c r="AD95" s="148">
        <f t="shared" si="40"/>
        <v>0</v>
      </c>
      <c r="AE95" s="149"/>
      <c r="AF95" s="150"/>
      <c r="AG95" s="120">
        <f t="shared" si="32"/>
        <v>0</v>
      </c>
      <c r="AH95" s="120"/>
      <c r="AI95" s="120"/>
      <c r="AJ95" s="144">
        <f t="shared" si="33"/>
        <v>0</v>
      </c>
      <c r="AK95" s="145"/>
      <c r="AL95" s="148">
        <f t="shared" si="41"/>
        <v>0</v>
      </c>
      <c r="AM95" s="149"/>
      <c r="AN95" s="150"/>
      <c r="AO95" s="120">
        <f t="shared" si="34"/>
        <v>0</v>
      </c>
      <c r="AP95" s="120"/>
      <c r="AQ95" s="120"/>
      <c r="AR95" s="144">
        <f t="shared" si="35"/>
        <v>0</v>
      </c>
      <c r="AS95" s="145"/>
      <c r="AT95" s="148">
        <f t="shared" si="42"/>
        <v>0</v>
      </c>
      <c r="AU95" s="149"/>
      <c r="AV95" s="150"/>
      <c r="AW95" s="120">
        <f t="shared" si="36"/>
        <v>0</v>
      </c>
      <c r="AX95" s="120"/>
      <c r="AY95" s="120"/>
      <c r="AZ95" s="144">
        <f t="shared" si="37"/>
        <v>0</v>
      </c>
      <c r="BA95" s="145"/>
      <c r="BB95" s="148">
        <f t="shared" si="43"/>
        <v>0</v>
      </c>
      <c r="BC95" s="149"/>
      <c r="BD95" s="150"/>
      <c r="BE95" s="113">
        <f t="shared" si="23"/>
        <v>0</v>
      </c>
      <c r="BF95" s="113"/>
      <c r="BG95" s="113"/>
      <c r="BH95" s="113"/>
      <c r="BI95" s="42"/>
      <c r="BJ95" s="42"/>
      <c r="BK95" s="42"/>
      <c r="BL95" s="42"/>
      <c r="BM95" s="42"/>
      <c r="BN95" s="65"/>
      <c r="BO95" s="42"/>
      <c r="BP95" s="42"/>
      <c r="BQ95" s="42"/>
      <c r="BR95" s="42"/>
      <c r="BS95" s="42"/>
      <c r="BT95" s="42"/>
      <c r="BU95" s="42"/>
      <c r="BV95" s="42"/>
      <c r="BW95" s="42"/>
      <c r="BX95" s="42"/>
      <c r="BY95" s="42"/>
      <c r="BZ95" s="42"/>
      <c r="CA95" s="42"/>
      <c r="CB95" s="42"/>
      <c r="CC95" s="42"/>
      <c r="CD95" s="42"/>
      <c r="CE95" s="42"/>
      <c r="CF95" s="65"/>
      <c r="CG95" s="42"/>
      <c r="CH95" s="42"/>
      <c r="CI95" s="42"/>
      <c r="CJ95" s="42"/>
      <c r="CK95" s="42"/>
      <c r="CL95" s="42"/>
    </row>
    <row r="96" spans="2:90" ht="14.25" customHeight="1">
      <c r="B96" s="52">
        <f t="shared" si="24"/>
        <v>0</v>
      </c>
      <c r="C96" s="52">
        <f t="shared" si="25"/>
        <v>0</v>
      </c>
      <c r="D96" s="171">
        <f t="shared" si="26"/>
        <v>0</v>
      </c>
      <c r="E96" s="161"/>
      <c r="F96" s="172"/>
      <c r="G96" s="143">
        <f t="shared" si="4"/>
        <v>0</v>
      </c>
      <c r="H96" s="143"/>
      <c r="I96" s="120">
        <f t="shared" si="5"/>
        <v>0</v>
      </c>
      <c r="J96" s="120"/>
      <c r="K96" s="120"/>
      <c r="L96" s="144">
        <f t="shared" si="27"/>
        <v>0</v>
      </c>
      <c r="M96" s="145"/>
      <c r="N96" s="148">
        <f t="shared" si="38"/>
        <v>0</v>
      </c>
      <c r="O96" s="149"/>
      <c r="P96" s="150"/>
      <c r="Q96" s="120">
        <f t="shared" si="28"/>
        <v>0</v>
      </c>
      <c r="R96" s="120"/>
      <c r="S96" s="120"/>
      <c r="T96" s="144">
        <f t="shared" si="29"/>
        <v>0</v>
      </c>
      <c r="U96" s="145"/>
      <c r="V96" s="148">
        <f t="shared" si="39"/>
        <v>0</v>
      </c>
      <c r="W96" s="149"/>
      <c r="X96" s="150"/>
      <c r="Y96" s="120">
        <f t="shared" si="30"/>
        <v>0</v>
      </c>
      <c r="Z96" s="120"/>
      <c r="AA96" s="120"/>
      <c r="AB96" s="144">
        <f t="shared" si="31"/>
        <v>0</v>
      </c>
      <c r="AC96" s="145"/>
      <c r="AD96" s="148">
        <f t="shared" si="40"/>
        <v>0</v>
      </c>
      <c r="AE96" s="149"/>
      <c r="AF96" s="150"/>
      <c r="AG96" s="120">
        <f t="shared" si="32"/>
        <v>0</v>
      </c>
      <c r="AH96" s="120"/>
      <c r="AI96" s="120"/>
      <c r="AJ96" s="144">
        <f t="shared" si="33"/>
        <v>0</v>
      </c>
      <c r="AK96" s="145"/>
      <c r="AL96" s="148">
        <f t="shared" si="41"/>
        <v>0</v>
      </c>
      <c r="AM96" s="149"/>
      <c r="AN96" s="150"/>
      <c r="AO96" s="120">
        <f t="shared" si="34"/>
        <v>0</v>
      </c>
      <c r="AP96" s="120"/>
      <c r="AQ96" s="120"/>
      <c r="AR96" s="144">
        <f t="shared" si="35"/>
        <v>0</v>
      </c>
      <c r="AS96" s="145"/>
      <c r="AT96" s="148">
        <f t="shared" si="42"/>
        <v>0</v>
      </c>
      <c r="AU96" s="149"/>
      <c r="AV96" s="150"/>
      <c r="AW96" s="120">
        <f t="shared" si="36"/>
        <v>0</v>
      </c>
      <c r="AX96" s="120"/>
      <c r="AY96" s="120"/>
      <c r="AZ96" s="144">
        <f t="shared" si="37"/>
        <v>0</v>
      </c>
      <c r="BA96" s="145"/>
      <c r="BB96" s="148">
        <f t="shared" si="43"/>
        <v>0</v>
      </c>
      <c r="BC96" s="149"/>
      <c r="BD96" s="150"/>
      <c r="BE96" s="113">
        <f t="shared" si="23"/>
        <v>0</v>
      </c>
      <c r="BF96" s="113"/>
      <c r="BG96" s="113"/>
      <c r="BH96" s="113"/>
      <c r="BI96" s="42"/>
      <c r="BJ96" s="42"/>
      <c r="BK96" s="42"/>
      <c r="BL96" s="42"/>
      <c r="BM96" s="42"/>
      <c r="BN96" s="65"/>
      <c r="BO96" s="42"/>
      <c r="BP96" s="42"/>
      <c r="BQ96" s="42"/>
      <c r="BR96" s="42"/>
      <c r="BS96" s="42"/>
      <c r="BT96" s="42"/>
      <c r="BU96" s="42"/>
      <c r="BV96" s="42"/>
      <c r="BW96" s="42"/>
      <c r="BX96" s="42"/>
      <c r="BY96" s="42"/>
      <c r="BZ96" s="42"/>
      <c r="CA96" s="42"/>
      <c r="CB96" s="42"/>
      <c r="CC96" s="42"/>
      <c r="CD96" s="42"/>
      <c r="CE96" s="42"/>
      <c r="CF96" s="65"/>
      <c r="CG96" s="42"/>
      <c r="CH96" s="42"/>
      <c r="CI96" s="42"/>
      <c r="CJ96" s="42"/>
      <c r="CK96" s="42"/>
      <c r="CL96" s="42"/>
    </row>
    <row r="97" spans="2:90" ht="14.25" customHeight="1">
      <c r="B97" s="52">
        <f t="shared" si="24"/>
        <v>0</v>
      </c>
      <c r="C97" s="52">
        <f t="shared" si="25"/>
        <v>0</v>
      </c>
      <c r="D97" s="171">
        <f t="shared" si="26"/>
        <v>0</v>
      </c>
      <c r="E97" s="161"/>
      <c r="F97" s="172"/>
      <c r="G97" s="143">
        <f t="shared" si="4"/>
        <v>0</v>
      </c>
      <c r="H97" s="143"/>
      <c r="I97" s="120">
        <f t="shared" si="5"/>
        <v>0</v>
      </c>
      <c r="J97" s="120"/>
      <c r="K97" s="120"/>
      <c r="L97" s="144">
        <f t="shared" si="27"/>
        <v>0</v>
      </c>
      <c r="M97" s="145"/>
      <c r="N97" s="148">
        <f t="shared" si="38"/>
        <v>0</v>
      </c>
      <c r="O97" s="149"/>
      <c r="P97" s="150"/>
      <c r="Q97" s="120">
        <f t="shared" si="28"/>
        <v>0</v>
      </c>
      <c r="R97" s="120"/>
      <c r="S97" s="120"/>
      <c r="T97" s="144">
        <f t="shared" si="29"/>
        <v>0</v>
      </c>
      <c r="U97" s="145"/>
      <c r="V97" s="148">
        <f t="shared" si="39"/>
        <v>0</v>
      </c>
      <c r="W97" s="149"/>
      <c r="X97" s="150"/>
      <c r="Y97" s="120">
        <f t="shared" si="30"/>
        <v>0</v>
      </c>
      <c r="Z97" s="120"/>
      <c r="AA97" s="120"/>
      <c r="AB97" s="144">
        <f t="shared" si="31"/>
        <v>0</v>
      </c>
      <c r="AC97" s="145"/>
      <c r="AD97" s="148">
        <f t="shared" si="40"/>
        <v>0</v>
      </c>
      <c r="AE97" s="149"/>
      <c r="AF97" s="150"/>
      <c r="AG97" s="120">
        <f t="shared" si="32"/>
        <v>0</v>
      </c>
      <c r="AH97" s="120"/>
      <c r="AI97" s="120"/>
      <c r="AJ97" s="144">
        <f t="shared" si="33"/>
        <v>0</v>
      </c>
      <c r="AK97" s="145"/>
      <c r="AL97" s="148">
        <f t="shared" si="41"/>
        <v>0</v>
      </c>
      <c r="AM97" s="149"/>
      <c r="AN97" s="150"/>
      <c r="AO97" s="120">
        <f t="shared" si="34"/>
        <v>0</v>
      </c>
      <c r="AP97" s="120"/>
      <c r="AQ97" s="120"/>
      <c r="AR97" s="144">
        <f t="shared" si="35"/>
        <v>0</v>
      </c>
      <c r="AS97" s="145"/>
      <c r="AT97" s="148">
        <f t="shared" si="42"/>
        <v>0</v>
      </c>
      <c r="AU97" s="149"/>
      <c r="AV97" s="150"/>
      <c r="AW97" s="120">
        <f t="shared" si="36"/>
        <v>0</v>
      </c>
      <c r="AX97" s="120"/>
      <c r="AY97" s="120"/>
      <c r="AZ97" s="144">
        <f t="shared" si="37"/>
        <v>0</v>
      </c>
      <c r="BA97" s="145"/>
      <c r="BB97" s="148">
        <f t="shared" si="43"/>
        <v>0</v>
      </c>
      <c r="BC97" s="149"/>
      <c r="BD97" s="150"/>
      <c r="BE97" s="113">
        <f t="shared" si="23"/>
        <v>0</v>
      </c>
      <c r="BF97" s="113"/>
      <c r="BG97" s="113"/>
      <c r="BH97" s="113"/>
      <c r="BI97" s="42"/>
      <c r="BJ97" s="42"/>
      <c r="BK97" s="42"/>
      <c r="BL97" s="42"/>
      <c r="BM97" s="42"/>
      <c r="BN97" s="65"/>
      <c r="BO97" s="132"/>
      <c r="BP97" s="132"/>
      <c r="BQ97" s="132"/>
      <c r="BR97" s="132"/>
      <c r="BS97" s="132"/>
      <c r="BT97" s="132"/>
      <c r="BU97" s="132"/>
      <c r="BV97" s="132"/>
      <c r="BW97" s="132"/>
      <c r="BX97" s="132"/>
      <c r="BY97" s="132"/>
      <c r="BZ97" s="132"/>
      <c r="CA97" s="112"/>
      <c r="CB97" s="112"/>
      <c r="CC97" s="112"/>
      <c r="CD97" s="112"/>
      <c r="CE97" s="112"/>
      <c r="CF97" s="65"/>
      <c r="CG97" s="42"/>
      <c r="CH97" s="42"/>
      <c r="CI97" s="42"/>
      <c r="CJ97" s="42"/>
      <c r="CK97" s="42"/>
      <c r="CL97" s="42"/>
    </row>
    <row r="98" spans="2:90" ht="14.25" customHeight="1">
      <c r="B98" s="52">
        <f t="shared" si="24"/>
        <v>0</v>
      </c>
      <c r="C98" s="52">
        <f t="shared" si="25"/>
        <v>0</v>
      </c>
      <c r="D98" s="171">
        <f t="shared" si="26"/>
        <v>0</v>
      </c>
      <c r="E98" s="161"/>
      <c r="F98" s="172"/>
      <c r="G98" s="143">
        <f t="shared" si="4"/>
        <v>0</v>
      </c>
      <c r="H98" s="143"/>
      <c r="I98" s="120">
        <f t="shared" si="5"/>
        <v>0</v>
      </c>
      <c r="J98" s="120"/>
      <c r="K98" s="120"/>
      <c r="L98" s="144">
        <f t="shared" si="27"/>
        <v>0</v>
      </c>
      <c r="M98" s="145"/>
      <c r="N98" s="148">
        <f t="shared" si="38"/>
        <v>0</v>
      </c>
      <c r="O98" s="149"/>
      <c r="P98" s="150"/>
      <c r="Q98" s="120">
        <f t="shared" si="28"/>
        <v>0</v>
      </c>
      <c r="R98" s="120"/>
      <c r="S98" s="120"/>
      <c r="T98" s="144">
        <f t="shared" si="29"/>
        <v>0</v>
      </c>
      <c r="U98" s="145"/>
      <c r="V98" s="148">
        <f t="shared" si="39"/>
        <v>0</v>
      </c>
      <c r="W98" s="149"/>
      <c r="X98" s="150"/>
      <c r="Y98" s="120">
        <f t="shared" si="30"/>
        <v>0</v>
      </c>
      <c r="Z98" s="120"/>
      <c r="AA98" s="120"/>
      <c r="AB98" s="144">
        <f t="shared" si="31"/>
        <v>0</v>
      </c>
      <c r="AC98" s="145"/>
      <c r="AD98" s="148">
        <f t="shared" si="40"/>
        <v>0</v>
      </c>
      <c r="AE98" s="149"/>
      <c r="AF98" s="150"/>
      <c r="AG98" s="120">
        <f t="shared" si="32"/>
        <v>0</v>
      </c>
      <c r="AH98" s="120"/>
      <c r="AI98" s="120"/>
      <c r="AJ98" s="144">
        <f t="shared" si="33"/>
        <v>0</v>
      </c>
      <c r="AK98" s="145"/>
      <c r="AL98" s="148">
        <f t="shared" si="41"/>
        <v>0</v>
      </c>
      <c r="AM98" s="149"/>
      <c r="AN98" s="150"/>
      <c r="AO98" s="120">
        <f t="shared" si="34"/>
        <v>0</v>
      </c>
      <c r="AP98" s="120"/>
      <c r="AQ98" s="120"/>
      <c r="AR98" s="144">
        <f t="shared" si="35"/>
        <v>0</v>
      </c>
      <c r="AS98" s="145"/>
      <c r="AT98" s="148">
        <f t="shared" si="42"/>
        <v>0</v>
      </c>
      <c r="AU98" s="149"/>
      <c r="AV98" s="150"/>
      <c r="AW98" s="120">
        <f t="shared" si="36"/>
        <v>0</v>
      </c>
      <c r="AX98" s="120"/>
      <c r="AY98" s="120"/>
      <c r="AZ98" s="144">
        <f t="shared" si="37"/>
        <v>0</v>
      </c>
      <c r="BA98" s="145"/>
      <c r="BB98" s="148">
        <f t="shared" si="43"/>
        <v>0</v>
      </c>
      <c r="BC98" s="149"/>
      <c r="BD98" s="150"/>
      <c r="BE98" s="113">
        <f t="shared" si="23"/>
        <v>0</v>
      </c>
      <c r="BF98" s="113"/>
      <c r="BG98" s="113"/>
      <c r="BH98" s="113"/>
      <c r="BI98" s="42"/>
      <c r="BJ98" s="42"/>
      <c r="BK98" s="42"/>
      <c r="BL98" s="42"/>
      <c r="BM98" s="42"/>
      <c r="BN98" s="65"/>
      <c r="BO98" s="77"/>
      <c r="BP98" s="77"/>
      <c r="BQ98" s="65"/>
      <c r="BR98" s="65"/>
      <c r="BS98" s="65"/>
      <c r="BT98" s="65"/>
      <c r="BU98" s="65"/>
      <c r="BV98" s="65"/>
      <c r="BW98" s="65"/>
      <c r="BX98" s="65"/>
      <c r="BY98" s="79"/>
      <c r="BZ98" s="79"/>
      <c r="CA98" s="79"/>
      <c r="CB98" s="65"/>
      <c r="CC98" s="65"/>
      <c r="CD98" s="65"/>
      <c r="CE98" s="65"/>
      <c r="CF98" s="65"/>
      <c r="CG98" s="42"/>
      <c r="CH98" s="42"/>
      <c r="CI98" s="42"/>
      <c r="CJ98" s="42"/>
      <c r="CK98" s="42"/>
      <c r="CL98" s="42"/>
    </row>
    <row r="99" spans="2:90" ht="14.25" customHeight="1">
      <c r="B99" s="52">
        <f t="shared" si="24"/>
        <v>0</v>
      </c>
      <c r="C99" s="52">
        <f t="shared" si="25"/>
        <v>0</v>
      </c>
      <c r="D99" s="171">
        <f t="shared" si="26"/>
        <v>0</v>
      </c>
      <c r="E99" s="161"/>
      <c r="F99" s="172"/>
      <c r="G99" s="143">
        <f t="shared" si="4"/>
        <v>0</v>
      </c>
      <c r="H99" s="143"/>
      <c r="I99" s="120">
        <f t="shared" si="5"/>
        <v>0</v>
      </c>
      <c r="J99" s="120"/>
      <c r="K99" s="120"/>
      <c r="L99" s="144">
        <f t="shared" si="27"/>
        <v>0</v>
      </c>
      <c r="M99" s="145"/>
      <c r="N99" s="148">
        <f t="shared" si="38"/>
        <v>0</v>
      </c>
      <c r="O99" s="149"/>
      <c r="P99" s="150"/>
      <c r="Q99" s="120">
        <f t="shared" si="28"/>
        <v>0</v>
      </c>
      <c r="R99" s="120"/>
      <c r="S99" s="120"/>
      <c r="T99" s="144">
        <f t="shared" si="29"/>
        <v>0</v>
      </c>
      <c r="U99" s="145"/>
      <c r="V99" s="148">
        <f t="shared" si="39"/>
        <v>0</v>
      </c>
      <c r="W99" s="149"/>
      <c r="X99" s="150"/>
      <c r="Y99" s="120">
        <f t="shared" si="30"/>
        <v>0</v>
      </c>
      <c r="Z99" s="120"/>
      <c r="AA99" s="120"/>
      <c r="AB99" s="144">
        <f t="shared" si="31"/>
        <v>0</v>
      </c>
      <c r="AC99" s="145"/>
      <c r="AD99" s="148">
        <f t="shared" si="40"/>
        <v>0</v>
      </c>
      <c r="AE99" s="149"/>
      <c r="AF99" s="150"/>
      <c r="AG99" s="120">
        <f t="shared" si="32"/>
        <v>0</v>
      </c>
      <c r="AH99" s="120"/>
      <c r="AI99" s="120"/>
      <c r="AJ99" s="144">
        <f t="shared" si="33"/>
        <v>0</v>
      </c>
      <c r="AK99" s="145"/>
      <c r="AL99" s="148">
        <f t="shared" si="41"/>
        <v>0</v>
      </c>
      <c r="AM99" s="149"/>
      <c r="AN99" s="150"/>
      <c r="AO99" s="120">
        <f t="shared" si="34"/>
        <v>0</v>
      </c>
      <c r="AP99" s="120"/>
      <c r="AQ99" s="120"/>
      <c r="AR99" s="144">
        <f t="shared" si="35"/>
        <v>0</v>
      </c>
      <c r="AS99" s="145"/>
      <c r="AT99" s="148">
        <f t="shared" si="42"/>
        <v>0</v>
      </c>
      <c r="AU99" s="149"/>
      <c r="AV99" s="150"/>
      <c r="AW99" s="120">
        <f t="shared" si="36"/>
        <v>0</v>
      </c>
      <c r="AX99" s="120"/>
      <c r="AY99" s="120"/>
      <c r="AZ99" s="144">
        <f t="shared" si="37"/>
        <v>0</v>
      </c>
      <c r="BA99" s="145"/>
      <c r="BB99" s="148">
        <f t="shared" si="43"/>
        <v>0</v>
      </c>
      <c r="BC99" s="149"/>
      <c r="BD99" s="150"/>
      <c r="BE99" s="113">
        <f t="shared" si="23"/>
        <v>0</v>
      </c>
      <c r="BF99" s="113"/>
      <c r="BG99" s="113"/>
      <c r="BH99" s="113"/>
      <c r="BI99" s="42"/>
      <c r="BJ99" s="42"/>
      <c r="BK99" s="42"/>
      <c r="BL99" s="42"/>
      <c r="BM99" s="42"/>
      <c r="BN99" s="65"/>
      <c r="BO99" s="77"/>
      <c r="BP99" s="77"/>
      <c r="BQ99" s="65"/>
      <c r="BR99" s="65"/>
      <c r="BS99" s="65"/>
      <c r="BT99" s="65"/>
      <c r="BU99" s="65"/>
      <c r="BV99" s="65"/>
      <c r="BW99" s="65"/>
      <c r="BX99" s="65"/>
      <c r="BY99" s="79"/>
      <c r="BZ99" s="79"/>
      <c r="CA99" s="79"/>
      <c r="CB99" s="65"/>
      <c r="CC99" s="65"/>
      <c r="CD99" s="65"/>
      <c r="CE99" s="65"/>
      <c r="CF99" s="65"/>
      <c r="CG99" s="42"/>
      <c r="CH99" s="42"/>
      <c r="CI99" s="42"/>
      <c r="CJ99" s="42"/>
      <c r="CK99" s="42"/>
      <c r="CL99" s="42"/>
    </row>
    <row r="100" spans="2:90" ht="14.25" customHeight="1">
      <c r="B100" s="52">
        <f t="shared" si="24"/>
        <v>0</v>
      </c>
      <c r="C100" s="52">
        <f t="shared" si="25"/>
        <v>0</v>
      </c>
      <c r="D100" s="171">
        <f t="shared" si="26"/>
        <v>0</v>
      </c>
      <c r="E100" s="161"/>
      <c r="F100" s="172"/>
      <c r="G100" s="143">
        <f t="shared" si="4"/>
        <v>0</v>
      </c>
      <c r="H100" s="143"/>
      <c r="I100" s="120">
        <f t="shared" si="5"/>
        <v>0</v>
      </c>
      <c r="J100" s="120"/>
      <c r="K100" s="120"/>
      <c r="L100" s="144">
        <f t="shared" si="27"/>
        <v>0</v>
      </c>
      <c r="M100" s="145"/>
      <c r="N100" s="148">
        <f t="shared" si="38"/>
        <v>0</v>
      </c>
      <c r="O100" s="149"/>
      <c r="P100" s="150"/>
      <c r="Q100" s="120">
        <f t="shared" si="28"/>
        <v>0</v>
      </c>
      <c r="R100" s="120"/>
      <c r="S100" s="120"/>
      <c r="T100" s="144">
        <f t="shared" si="29"/>
        <v>0</v>
      </c>
      <c r="U100" s="145"/>
      <c r="V100" s="148">
        <f t="shared" si="39"/>
        <v>0</v>
      </c>
      <c r="W100" s="149"/>
      <c r="X100" s="150"/>
      <c r="Y100" s="120">
        <f t="shared" si="30"/>
        <v>0</v>
      </c>
      <c r="Z100" s="120"/>
      <c r="AA100" s="120"/>
      <c r="AB100" s="144">
        <f t="shared" si="31"/>
        <v>0</v>
      </c>
      <c r="AC100" s="145"/>
      <c r="AD100" s="148">
        <f t="shared" si="40"/>
        <v>0</v>
      </c>
      <c r="AE100" s="149"/>
      <c r="AF100" s="150"/>
      <c r="AG100" s="120">
        <f t="shared" si="32"/>
        <v>0</v>
      </c>
      <c r="AH100" s="120"/>
      <c r="AI100" s="120"/>
      <c r="AJ100" s="144">
        <f t="shared" si="33"/>
        <v>0</v>
      </c>
      <c r="AK100" s="145"/>
      <c r="AL100" s="148">
        <f t="shared" si="41"/>
        <v>0</v>
      </c>
      <c r="AM100" s="149"/>
      <c r="AN100" s="150"/>
      <c r="AO100" s="120">
        <f t="shared" si="34"/>
        <v>0</v>
      </c>
      <c r="AP100" s="120"/>
      <c r="AQ100" s="120"/>
      <c r="AR100" s="144">
        <f t="shared" si="35"/>
        <v>0</v>
      </c>
      <c r="AS100" s="145"/>
      <c r="AT100" s="148">
        <f t="shared" si="42"/>
        <v>0</v>
      </c>
      <c r="AU100" s="149"/>
      <c r="AV100" s="150"/>
      <c r="AW100" s="120">
        <f t="shared" si="36"/>
        <v>0</v>
      </c>
      <c r="AX100" s="120"/>
      <c r="AY100" s="120"/>
      <c r="AZ100" s="144">
        <f t="shared" si="37"/>
        <v>0</v>
      </c>
      <c r="BA100" s="145"/>
      <c r="BB100" s="148">
        <f t="shared" si="43"/>
        <v>0</v>
      </c>
      <c r="BC100" s="149"/>
      <c r="BD100" s="150"/>
      <c r="BE100" s="113">
        <f t="shared" si="23"/>
        <v>0</v>
      </c>
      <c r="BF100" s="113"/>
      <c r="BG100" s="113"/>
      <c r="BH100" s="113"/>
      <c r="BI100" s="42"/>
      <c r="BJ100" s="42"/>
      <c r="BK100" s="42"/>
      <c r="BL100" s="42"/>
      <c r="BM100" s="42"/>
      <c r="BN100" s="65"/>
      <c r="BO100" s="77"/>
      <c r="BP100" s="77"/>
      <c r="BQ100" s="65"/>
      <c r="BR100" s="65"/>
      <c r="BS100" s="65"/>
      <c r="BT100" s="65"/>
      <c r="BU100" s="65"/>
      <c r="BV100" s="65"/>
      <c r="BW100" s="65"/>
      <c r="BX100" s="65"/>
      <c r="BY100" s="79"/>
      <c r="BZ100" s="79"/>
      <c r="CA100" s="79"/>
      <c r="CB100" s="65"/>
      <c r="CC100" s="65"/>
      <c r="CD100" s="65"/>
      <c r="CE100" s="65"/>
      <c r="CF100" s="65"/>
      <c r="CG100" s="42"/>
      <c r="CH100" s="42"/>
      <c r="CI100" s="42"/>
      <c r="CJ100" s="42"/>
      <c r="CK100" s="42"/>
      <c r="CL100" s="42"/>
    </row>
    <row r="101" spans="2:90" ht="14.25" customHeight="1">
      <c r="B101" s="52">
        <f t="shared" si="24"/>
        <v>0</v>
      </c>
      <c r="C101" s="52">
        <f t="shared" si="25"/>
        <v>0</v>
      </c>
      <c r="D101" s="171">
        <f t="shared" si="26"/>
        <v>0</v>
      </c>
      <c r="E101" s="161"/>
      <c r="F101" s="172"/>
      <c r="G101" s="143">
        <f t="shared" si="4"/>
        <v>0</v>
      </c>
      <c r="H101" s="143"/>
      <c r="I101" s="120">
        <f t="shared" si="5"/>
        <v>0</v>
      </c>
      <c r="J101" s="120"/>
      <c r="K101" s="120"/>
      <c r="L101" s="144">
        <f t="shared" si="27"/>
        <v>0</v>
      </c>
      <c r="M101" s="145"/>
      <c r="N101" s="148">
        <f t="shared" si="38"/>
        <v>0</v>
      </c>
      <c r="O101" s="149"/>
      <c r="P101" s="150"/>
      <c r="Q101" s="120">
        <f t="shared" si="28"/>
        <v>0</v>
      </c>
      <c r="R101" s="120"/>
      <c r="S101" s="120"/>
      <c r="T101" s="144">
        <f t="shared" si="29"/>
        <v>0</v>
      </c>
      <c r="U101" s="145"/>
      <c r="V101" s="148">
        <f t="shared" si="39"/>
        <v>0</v>
      </c>
      <c r="W101" s="149"/>
      <c r="X101" s="150"/>
      <c r="Y101" s="120">
        <f t="shared" si="30"/>
        <v>0</v>
      </c>
      <c r="Z101" s="120"/>
      <c r="AA101" s="120"/>
      <c r="AB101" s="144">
        <f t="shared" si="31"/>
        <v>0</v>
      </c>
      <c r="AC101" s="145"/>
      <c r="AD101" s="148">
        <f t="shared" si="40"/>
        <v>0</v>
      </c>
      <c r="AE101" s="149"/>
      <c r="AF101" s="150"/>
      <c r="AG101" s="120">
        <f t="shared" si="32"/>
        <v>0</v>
      </c>
      <c r="AH101" s="120"/>
      <c r="AI101" s="120"/>
      <c r="AJ101" s="144">
        <f t="shared" si="33"/>
        <v>0</v>
      </c>
      <c r="AK101" s="145"/>
      <c r="AL101" s="148">
        <f t="shared" si="41"/>
        <v>0</v>
      </c>
      <c r="AM101" s="149"/>
      <c r="AN101" s="150"/>
      <c r="AO101" s="120">
        <f t="shared" si="34"/>
        <v>0</v>
      </c>
      <c r="AP101" s="120"/>
      <c r="AQ101" s="120"/>
      <c r="AR101" s="144">
        <f t="shared" si="35"/>
        <v>0</v>
      </c>
      <c r="AS101" s="145"/>
      <c r="AT101" s="148">
        <f t="shared" si="42"/>
        <v>0</v>
      </c>
      <c r="AU101" s="149"/>
      <c r="AV101" s="150"/>
      <c r="AW101" s="120">
        <f t="shared" si="36"/>
        <v>0</v>
      </c>
      <c r="AX101" s="120"/>
      <c r="AY101" s="120"/>
      <c r="AZ101" s="144">
        <f t="shared" si="37"/>
        <v>0</v>
      </c>
      <c r="BA101" s="145"/>
      <c r="BB101" s="148">
        <f t="shared" si="43"/>
        <v>0</v>
      </c>
      <c r="BC101" s="149"/>
      <c r="BD101" s="150"/>
      <c r="BE101" s="113">
        <f t="shared" si="23"/>
        <v>0</v>
      </c>
      <c r="BF101" s="113"/>
      <c r="BG101" s="113"/>
      <c r="BH101" s="113"/>
      <c r="BI101" s="42"/>
      <c r="BJ101" s="42"/>
      <c r="BK101" s="42"/>
      <c r="BL101" s="42"/>
      <c r="BM101" s="42"/>
      <c r="BN101" s="65"/>
      <c r="BO101" s="77"/>
      <c r="BP101" s="77"/>
      <c r="BQ101" s="65"/>
      <c r="BR101" s="65"/>
      <c r="BS101" s="65"/>
      <c r="BT101" s="65"/>
      <c r="BU101" s="65"/>
      <c r="BV101" s="65"/>
      <c r="BW101" s="65"/>
      <c r="BX101" s="65"/>
      <c r="BY101" s="79"/>
      <c r="BZ101" s="79"/>
      <c r="CA101" s="79"/>
      <c r="CB101" s="65"/>
      <c r="CC101" s="65"/>
      <c r="CD101" s="65"/>
      <c r="CE101" s="65"/>
      <c r="CF101" s="65"/>
      <c r="CG101" s="42"/>
      <c r="CH101" s="42"/>
      <c r="CI101" s="42"/>
      <c r="CJ101" s="42"/>
      <c r="CK101" s="42"/>
      <c r="CL101" s="42"/>
    </row>
    <row r="102" spans="2:90" ht="12.75">
      <c r="B102" s="52">
        <f t="shared" si="24"/>
        <v>0</v>
      </c>
      <c r="C102" s="52">
        <f t="shared" si="25"/>
        <v>0</v>
      </c>
      <c r="D102" s="171">
        <f t="shared" si="26"/>
        <v>0</v>
      </c>
      <c r="E102" s="161"/>
      <c r="F102" s="172"/>
      <c r="G102" s="143">
        <f t="shared" si="4"/>
        <v>0</v>
      </c>
      <c r="H102" s="143"/>
      <c r="I102" s="120">
        <f t="shared" si="5"/>
        <v>0</v>
      </c>
      <c r="J102" s="120"/>
      <c r="K102" s="120"/>
      <c r="L102" s="144">
        <f t="shared" si="27"/>
        <v>0</v>
      </c>
      <c r="M102" s="145"/>
      <c r="N102" s="148">
        <f t="shared" si="38"/>
        <v>0</v>
      </c>
      <c r="O102" s="149"/>
      <c r="P102" s="150"/>
      <c r="Q102" s="120">
        <f t="shared" si="28"/>
        <v>0</v>
      </c>
      <c r="R102" s="120"/>
      <c r="S102" s="120"/>
      <c r="T102" s="144">
        <f t="shared" si="29"/>
        <v>0</v>
      </c>
      <c r="U102" s="145"/>
      <c r="V102" s="148">
        <f t="shared" si="39"/>
        <v>0</v>
      </c>
      <c r="W102" s="149"/>
      <c r="X102" s="150"/>
      <c r="Y102" s="120">
        <f t="shared" si="30"/>
        <v>0</v>
      </c>
      <c r="Z102" s="120"/>
      <c r="AA102" s="120"/>
      <c r="AB102" s="144">
        <f t="shared" si="31"/>
        <v>0</v>
      </c>
      <c r="AC102" s="145"/>
      <c r="AD102" s="148">
        <f t="shared" si="40"/>
        <v>0</v>
      </c>
      <c r="AE102" s="149"/>
      <c r="AF102" s="150"/>
      <c r="AG102" s="120">
        <f t="shared" si="32"/>
        <v>0</v>
      </c>
      <c r="AH102" s="120"/>
      <c r="AI102" s="120"/>
      <c r="AJ102" s="144">
        <f t="shared" si="33"/>
        <v>0</v>
      </c>
      <c r="AK102" s="145"/>
      <c r="AL102" s="148">
        <f t="shared" si="41"/>
        <v>0</v>
      </c>
      <c r="AM102" s="149"/>
      <c r="AN102" s="150"/>
      <c r="AO102" s="120">
        <f t="shared" si="34"/>
        <v>0</v>
      </c>
      <c r="AP102" s="120"/>
      <c r="AQ102" s="120"/>
      <c r="AR102" s="144">
        <f t="shared" si="35"/>
        <v>0</v>
      </c>
      <c r="AS102" s="145"/>
      <c r="AT102" s="148">
        <f t="shared" si="42"/>
        <v>0</v>
      </c>
      <c r="AU102" s="149"/>
      <c r="AV102" s="150"/>
      <c r="AW102" s="120">
        <f t="shared" si="36"/>
        <v>0</v>
      </c>
      <c r="AX102" s="120"/>
      <c r="AY102" s="120"/>
      <c r="AZ102" s="144">
        <f t="shared" si="37"/>
        <v>0</v>
      </c>
      <c r="BA102" s="145"/>
      <c r="BB102" s="148">
        <f t="shared" si="43"/>
        <v>0</v>
      </c>
      <c r="BC102" s="149"/>
      <c r="BD102" s="150"/>
      <c r="BE102" s="113">
        <f t="shared" si="23"/>
        <v>0</v>
      </c>
      <c r="BF102" s="113"/>
      <c r="BG102" s="113"/>
      <c r="BH102" s="113"/>
      <c r="BI102" s="42"/>
      <c r="BJ102" s="42"/>
      <c r="BK102" s="42"/>
      <c r="BL102" s="42"/>
      <c r="BM102" s="42"/>
      <c r="BN102" s="65"/>
      <c r="BO102" s="77"/>
      <c r="BP102" s="77"/>
      <c r="BQ102" s="65"/>
      <c r="BR102" s="65"/>
      <c r="BS102" s="65"/>
      <c r="BT102" s="65"/>
      <c r="BU102" s="65"/>
      <c r="BV102" s="65"/>
      <c r="BW102" s="65"/>
      <c r="BX102" s="65"/>
      <c r="BY102" s="79"/>
      <c r="BZ102" s="79"/>
      <c r="CA102" s="79"/>
      <c r="CB102" s="65"/>
      <c r="CC102" s="65"/>
      <c r="CD102" s="65"/>
      <c r="CE102" s="65"/>
      <c r="CF102" s="65"/>
      <c r="CG102" s="42"/>
      <c r="CH102" s="42"/>
      <c r="CI102" s="42"/>
      <c r="CJ102" s="42"/>
      <c r="CK102" s="42"/>
      <c r="CL102" s="42"/>
    </row>
    <row r="103" spans="2:90" ht="12.75">
      <c r="B103" s="52">
        <f t="shared" si="24"/>
        <v>0</v>
      </c>
      <c r="C103" s="52">
        <f t="shared" si="25"/>
        <v>0</v>
      </c>
      <c r="D103" s="171">
        <f t="shared" si="26"/>
        <v>0</v>
      </c>
      <c r="E103" s="161"/>
      <c r="F103" s="172"/>
      <c r="G103" s="143">
        <f t="shared" si="4"/>
        <v>0</v>
      </c>
      <c r="H103" s="143"/>
      <c r="I103" s="120">
        <f t="shared" si="5"/>
        <v>0</v>
      </c>
      <c r="J103" s="120"/>
      <c r="K103" s="120"/>
      <c r="L103" s="144">
        <f t="shared" si="27"/>
        <v>0</v>
      </c>
      <c r="M103" s="145"/>
      <c r="N103" s="148">
        <f t="shared" si="38"/>
        <v>0</v>
      </c>
      <c r="O103" s="149"/>
      <c r="P103" s="150"/>
      <c r="Q103" s="120">
        <f t="shared" si="28"/>
        <v>0</v>
      </c>
      <c r="R103" s="120"/>
      <c r="S103" s="120"/>
      <c r="T103" s="144">
        <f t="shared" si="29"/>
        <v>0</v>
      </c>
      <c r="U103" s="145"/>
      <c r="V103" s="148">
        <f t="shared" si="39"/>
        <v>0</v>
      </c>
      <c r="W103" s="149"/>
      <c r="X103" s="150"/>
      <c r="Y103" s="120">
        <f t="shared" si="30"/>
        <v>0</v>
      </c>
      <c r="Z103" s="120"/>
      <c r="AA103" s="120"/>
      <c r="AB103" s="144">
        <f t="shared" si="31"/>
        <v>0</v>
      </c>
      <c r="AC103" s="145"/>
      <c r="AD103" s="148">
        <f t="shared" si="40"/>
        <v>0</v>
      </c>
      <c r="AE103" s="149"/>
      <c r="AF103" s="150"/>
      <c r="AG103" s="120">
        <f t="shared" si="32"/>
        <v>0</v>
      </c>
      <c r="AH103" s="120"/>
      <c r="AI103" s="120"/>
      <c r="AJ103" s="144">
        <f t="shared" si="33"/>
        <v>0</v>
      </c>
      <c r="AK103" s="145"/>
      <c r="AL103" s="148">
        <f t="shared" si="41"/>
        <v>0</v>
      </c>
      <c r="AM103" s="149"/>
      <c r="AN103" s="150"/>
      <c r="AO103" s="120">
        <f t="shared" si="34"/>
        <v>0</v>
      </c>
      <c r="AP103" s="120"/>
      <c r="AQ103" s="120"/>
      <c r="AR103" s="144">
        <f t="shared" si="35"/>
        <v>0</v>
      </c>
      <c r="AS103" s="145"/>
      <c r="AT103" s="148">
        <f t="shared" si="42"/>
        <v>0</v>
      </c>
      <c r="AU103" s="149"/>
      <c r="AV103" s="150"/>
      <c r="AW103" s="120">
        <f t="shared" si="36"/>
        <v>0</v>
      </c>
      <c r="AX103" s="120"/>
      <c r="AY103" s="120"/>
      <c r="AZ103" s="144">
        <f t="shared" si="37"/>
        <v>0</v>
      </c>
      <c r="BA103" s="145"/>
      <c r="BB103" s="148">
        <f t="shared" si="43"/>
        <v>0</v>
      </c>
      <c r="BC103" s="149"/>
      <c r="BD103" s="150"/>
      <c r="BE103" s="113">
        <f t="shared" si="23"/>
        <v>0</v>
      </c>
      <c r="BF103" s="113"/>
      <c r="BG103" s="113"/>
      <c r="BH103" s="113"/>
      <c r="BI103" s="42"/>
      <c r="BJ103" s="42"/>
      <c r="BK103" s="42"/>
      <c r="BL103" s="42"/>
      <c r="BM103" s="42"/>
      <c r="BN103" s="65"/>
      <c r="BO103" s="77"/>
      <c r="BP103" s="77"/>
      <c r="BQ103" s="65"/>
      <c r="BR103" s="65"/>
      <c r="BS103" s="65"/>
      <c r="BT103" s="65"/>
      <c r="BU103" s="65"/>
      <c r="BV103" s="65"/>
      <c r="BW103" s="65"/>
      <c r="BX103" s="65"/>
      <c r="BY103" s="79"/>
      <c r="BZ103" s="79"/>
      <c r="CA103" s="79"/>
      <c r="CB103" s="65"/>
      <c r="CC103" s="65"/>
      <c r="CD103" s="65"/>
      <c r="CE103" s="65"/>
      <c r="CF103" s="65"/>
      <c r="CG103" s="42"/>
      <c r="CH103" s="42"/>
      <c r="CI103" s="42"/>
      <c r="CJ103" s="42"/>
      <c r="CK103" s="42"/>
      <c r="CL103" s="42"/>
    </row>
    <row r="104" spans="2:90" ht="12.75">
      <c r="B104" s="52">
        <f aca="true" t="shared" si="44" ref="B104:C110">B49</f>
        <v>0</v>
      </c>
      <c r="C104" s="52">
        <f t="shared" si="44"/>
        <v>0</v>
      </c>
      <c r="D104" s="171">
        <f t="shared" si="26"/>
        <v>0</v>
      </c>
      <c r="E104" s="161"/>
      <c r="F104" s="172"/>
      <c r="G104" s="143">
        <f t="shared" si="4"/>
        <v>0</v>
      </c>
      <c r="H104" s="143"/>
      <c r="I104" s="120">
        <f t="shared" si="5"/>
        <v>0</v>
      </c>
      <c r="J104" s="120"/>
      <c r="K104" s="120"/>
      <c r="L104" s="144">
        <f t="shared" si="27"/>
        <v>0</v>
      </c>
      <c r="M104" s="145"/>
      <c r="N104" s="148">
        <f t="shared" si="38"/>
        <v>0</v>
      </c>
      <c r="O104" s="149"/>
      <c r="P104" s="150"/>
      <c r="Q104" s="120">
        <f t="shared" si="28"/>
        <v>0</v>
      </c>
      <c r="R104" s="120"/>
      <c r="S104" s="120"/>
      <c r="T104" s="144">
        <f t="shared" si="29"/>
        <v>0</v>
      </c>
      <c r="U104" s="145"/>
      <c r="V104" s="148">
        <f t="shared" si="39"/>
        <v>0</v>
      </c>
      <c r="W104" s="149"/>
      <c r="X104" s="150"/>
      <c r="Y104" s="120">
        <f t="shared" si="30"/>
        <v>0</v>
      </c>
      <c r="Z104" s="120"/>
      <c r="AA104" s="120"/>
      <c r="AB104" s="144">
        <f t="shared" si="31"/>
        <v>0</v>
      </c>
      <c r="AC104" s="145"/>
      <c r="AD104" s="148">
        <f t="shared" si="40"/>
        <v>0</v>
      </c>
      <c r="AE104" s="149"/>
      <c r="AF104" s="150"/>
      <c r="AG104" s="120">
        <f t="shared" si="32"/>
        <v>0</v>
      </c>
      <c r="AH104" s="120"/>
      <c r="AI104" s="120"/>
      <c r="AJ104" s="144">
        <f t="shared" si="33"/>
        <v>0</v>
      </c>
      <c r="AK104" s="145"/>
      <c r="AL104" s="148">
        <f t="shared" si="41"/>
        <v>0</v>
      </c>
      <c r="AM104" s="149"/>
      <c r="AN104" s="150"/>
      <c r="AO104" s="120">
        <f t="shared" si="34"/>
        <v>0</v>
      </c>
      <c r="AP104" s="120"/>
      <c r="AQ104" s="120"/>
      <c r="AR104" s="144">
        <f t="shared" si="35"/>
        <v>0</v>
      </c>
      <c r="AS104" s="145"/>
      <c r="AT104" s="148">
        <f t="shared" si="42"/>
        <v>0</v>
      </c>
      <c r="AU104" s="149"/>
      <c r="AV104" s="150"/>
      <c r="AW104" s="120">
        <f t="shared" si="36"/>
        <v>0</v>
      </c>
      <c r="AX104" s="120"/>
      <c r="AY104" s="120"/>
      <c r="AZ104" s="144">
        <f t="shared" si="37"/>
        <v>0</v>
      </c>
      <c r="BA104" s="145"/>
      <c r="BB104" s="148">
        <f t="shared" si="43"/>
        <v>0</v>
      </c>
      <c r="BC104" s="149"/>
      <c r="BD104" s="150"/>
      <c r="BE104" s="113">
        <f t="shared" si="23"/>
        <v>0</v>
      </c>
      <c r="BF104" s="113"/>
      <c r="BG104" s="113"/>
      <c r="BH104" s="113"/>
      <c r="BI104" s="42"/>
      <c r="BJ104" s="42"/>
      <c r="BK104" s="42"/>
      <c r="BL104" s="42"/>
      <c r="BM104" s="42"/>
      <c r="BN104" s="65"/>
      <c r="BO104" s="77"/>
      <c r="BP104" s="77"/>
      <c r="BQ104" s="65"/>
      <c r="BR104" s="65"/>
      <c r="BS104" s="65"/>
      <c r="BT104" s="65"/>
      <c r="BU104" s="65"/>
      <c r="BV104" s="65"/>
      <c r="BW104" s="65"/>
      <c r="BX104" s="65"/>
      <c r="BY104" s="79"/>
      <c r="BZ104" s="79"/>
      <c r="CA104" s="79"/>
      <c r="CB104" s="65"/>
      <c r="CC104" s="65"/>
      <c r="CD104" s="65"/>
      <c r="CE104" s="65"/>
      <c r="CF104" s="65"/>
      <c r="CG104" s="42"/>
      <c r="CH104" s="42"/>
      <c r="CI104" s="42"/>
      <c r="CJ104" s="42"/>
      <c r="CK104" s="42"/>
      <c r="CL104" s="42"/>
    </row>
    <row r="105" spans="2:90" ht="12.75">
      <c r="B105" s="52">
        <f t="shared" si="44"/>
        <v>0</v>
      </c>
      <c r="C105" s="52">
        <f t="shared" si="44"/>
        <v>0</v>
      </c>
      <c r="D105" s="171">
        <f t="shared" si="26"/>
        <v>0</v>
      </c>
      <c r="E105" s="161"/>
      <c r="F105" s="172"/>
      <c r="G105" s="143">
        <f t="shared" si="4"/>
        <v>0</v>
      </c>
      <c r="H105" s="143"/>
      <c r="I105" s="120">
        <f t="shared" si="5"/>
        <v>0</v>
      </c>
      <c r="J105" s="120"/>
      <c r="K105" s="120"/>
      <c r="L105" s="144">
        <f t="shared" si="27"/>
        <v>0</v>
      </c>
      <c r="M105" s="145"/>
      <c r="N105" s="148">
        <f t="shared" si="38"/>
        <v>0</v>
      </c>
      <c r="O105" s="149"/>
      <c r="P105" s="150"/>
      <c r="Q105" s="120">
        <f t="shared" si="28"/>
        <v>0</v>
      </c>
      <c r="R105" s="120"/>
      <c r="S105" s="120"/>
      <c r="T105" s="144">
        <f t="shared" si="29"/>
        <v>0</v>
      </c>
      <c r="U105" s="145"/>
      <c r="V105" s="148">
        <f t="shared" si="39"/>
        <v>0</v>
      </c>
      <c r="W105" s="149"/>
      <c r="X105" s="150"/>
      <c r="Y105" s="120">
        <f t="shared" si="30"/>
        <v>0</v>
      </c>
      <c r="Z105" s="120"/>
      <c r="AA105" s="120"/>
      <c r="AB105" s="144">
        <f t="shared" si="31"/>
        <v>0</v>
      </c>
      <c r="AC105" s="145"/>
      <c r="AD105" s="148">
        <f t="shared" si="40"/>
        <v>0</v>
      </c>
      <c r="AE105" s="149"/>
      <c r="AF105" s="150"/>
      <c r="AG105" s="120">
        <f t="shared" si="32"/>
        <v>0</v>
      </c>
      <c r="AH105" s="120"/>
      <c r="AI105" s="120"/>
      <c r="AJ105" s="144">
        <f t="shared" si="33"/>
        <v>0</v>
      </c>
      <c r="AK105" s="145"/>
      <c r="AL105" s="148">
        <f t="shared" si="41"/>
        <v>0</v>
      </c>
      <c r="AM105" s="149"/>
      <c r="AN105" s="150"/>
      <c r="AO105" s="120">
        <f t="shared" si="34"/>
        <v>0</v>
      </c>
      <c r="AP105" s="120"/>
      <c r="AQ105" s="120"/>
      <c r="AR105" s="144">
        <f t="shared" si="35"/>
        <v>0</v>
      </c>
      <c r="AS105" s="145"/>
      <c r="AT105" s="148">
        <f t="shared" si="42"/>
        <v>0</v>
      </c>
      <c r="AU105" s="149"/>
      <c r="AV105" s="150"/>
      <c r="AW105" s="120">
        <f t="shared" si="36"/>
        <v>0</v>
      </c>
      <c r="AX105" s="120"/>
      <c r="AY105" s="120"/>
      <c r="AZ105" s="144">
        <f t="shared" si="37"/>
        <v>0</v>
      </c>
      <c r="BA105" s="145"/>
      <c r="BB105" s="148">
        <f t="shared" si="43"/>
        <v>0</v>
      </c>
      <c r="BC105" s="149"/>
      <c r="BD105" s="150"/>
      <c r="BE105" s="113">
        <f t="shared" si="23"/>
        <v>0</v>
      </c>
      <c r="BF105" s="113"/>
      <c r="BG105" s="113"/>
      <c r="BH105" s="113"/>
      <c r="BI105" s="42"/>
      <c r="BJ105" s="42"/>
      <c r="BK105" s="42"/>
      <c r="BL105" s="42"/>
      <c r="BM105" s="42"/>
      <c r="BN105" s="65"/>
      <c r="BO105" s="77"/>
      <c r="BP105" s="77"/>
      <c r="BQ105" s="65"/>
      <c r="BR105" s="65"/>
      <c r="BS105" s="65"/>
      <c r="BT105" s="65"/>
      <c r="BU105" s="65"/>
      <c r="BV105" s="65"/>
      <c r="BW105" s="65"/>
      <c r="BX105" s="65"/>
      <c r="BY105" s="79"/>
      <c r="BZ105" s="79"/>
      <c r="CA105" s="79"/>
      <c r="CB105" s="65"/>
      <c r="CC105" s="65"/>
      <c r="CD105" s="65"/>
      <c r="CE105" s="65"/>
      <c r="CF105" s="65"/>
      <c r="CG105" s="42"/>
      <c r="CH105" s="42"/>
      <c r="CI105" s="42"/>
      <c r="CJ105" s="42"/>
      <c r="CK105" s="42"/>
      <c r="CL105" s="42"/>
    </row>
    <row r="106" spans="2:90" ht="12.75">
      <c r="B106" s="52">
        <f t="shared" si="44"/>
        <v>0</v>
      </c>
      <c r="C106" s="52">
        <f t="shared" si="44"/>
        <v>0</v>
      </c>
      <c r="D106" s="171">
        <f t="shared" si="26"/>
        <v>0</v>
      </c>
      <c r="E106" s="161"/>
      <c r="F106" s="172"/>
      <c r="G106" s="143">
        <f t="shared" si="4"/>
        <v>0</v>
      </c>
      <c r="H106" s="143"/>
      <c r="I106" s="120">
        <f t="shared" si="5"/>
        <v>0</v>
      </c>
      <c r="J106" s="120"/>
      <c r="K106" s="120"/>
      <c r="L106" s="144">
        <f t="shared" si="27"/>
        <v>0</v>
      </c>
      <c r="M106" s="145"/>
      <c r="N106" s="148">
        <f t="shared" si="38"/>
        <v>0</v>
      </c>
      <c r="O106" s="149"/>
      <c r="P106" s="150"/>
      <c r="Q106" s="120">
        <f t="shared" si="28"/>
        <v>0</v>
      </c>
      <c r="R106" s="120"/>
      <c r="S106" s="120"/>
      <c r="T106" s="144">
        <f t="shared" si="29"/>
        <v>0</v>
      </c>
      <c r="U106" s="145"/>
      <c r="V106" s="148">
        <f t="shared" si="39"/>
        <v>0</v>
      </c>
      <c r="W106" s="149"/>
      <c r="X106" s="150"/>
      <c r="Y106" s="120">
        <f t="shared" si="30"/>
        <v>0</v>
      </c>
      <c r="Z106" s="120"/>
      <c r="AA106" s="120"/>
      <c r="AB106" s="144">
        <f t="shared" si="31"/>
        <v>0</v>
      </c>
      <c r="AC106" s="145"/>
      <c r="AD106" s="148">
        <f t="shared" si="40"/>
        <v>0</v>
      </c>
      <c r="AE106" s="149"/>
      <c r="AF106" s="150"/>
      <c r="AG106" s="120">
        <f t="shared" si="32"/>
        <v>0</v>
      </c>
      <c r="AH106" s="120"/>
      <c r="AI106" s="120"/>
      <c r="AJ106" s="144">
        <f t="shared" si="33"/>
        <v>0</v>
      </c>
      <c r="AK106" s="145"/>
      <c r="AL106" s="148">
        <f t="shared" si="41"/>
        <v>0</v>
      </c>
      <c r="AM106" s="149"/>
      <c r="AN106" s="150"/>
      <c r="AO106" s="120">
        <f t="shared" si="34"/>
        <v>0</v>
      </c>
      <c r="AP106" s="120"/>
      <c r="AQ106" s="120"/>
      <c r="AR106" s="144">
        <f t="shared" si="35"/>
        <v>0</v>
      </c>
      <c r="AS106" s="145"/>
      <c r="AT106" s="148">
        <f t="shared" si="42"/>
        <v>0</v>
      </c>
      <c r="AU106" s="149"/>
      <c r="AV106" s="150"/>
      <c r="AW106" s="120">
        <f t="shared" si="36"/>
        <v>0</v>
      </c>
      <c r="AX106" s="120"/>
      <c r="AY106" s="120"/>
      <c r="AZ106" s="144">
        <f t="shared" si="37"/>
        <v>0</v>
      </c>
      <c r="BA106" s="145"/>
      <c r="BB106" s="148">
        <f t="shared" si="43"/>
        <v>0</v>
      </c>
      <c r="BC106" s="149"/>
      <c r="BD106" s="150"/>
      <c r="BE106" s="113">
        <f t="shared" si="23"/>
        <v>0</v>
      </c>
      <c r="BF106" s="113"/>
      <c r="BG106" s="113"/>
      <c r="BH106" s="113"/>
      <c r="BI106" s="42"/>
      <c r="BJ106" s="42"/>
      <c r="BK106" s="42"/>
      <c r="BL106" s="42"/>
      <c r="BM106" s="42"/>
      <c r="BN106" s="65"/>
      <c r="BO106" s="80"/>
      <c r="BP106" s="80"/>
      <c r="BQ106" s="80"/>
      <c r="BR106" s="80"/>
      <c r="BS106" s="80"/>
      <c r="BT106" s="80"/>
      <c r="BU106" s="80"/>
      <c r="BV106" s="80"/>
      <c r="BW106" s="80"/>
      <c r="BX106" s="80"/>
      <c r="BY106" s="39"/>
      <c r="BZ106" s="39"/>
      <c r="CA106" s="39"/>
      <c r="CB106" s="65"/>
      <c r="CC106" s="65"/>
      <c r="CD106" s="65"/>
      <c r="CE106" s="65"/>
      <c r="CF106" s="65"/>
      <c r="CG106" s="42"/>
      <c r="CH106" s="42"/>
      <c r="CI106" s="42"/>
      <c r="CJ106" s="42"/>
      <c r="CK106" s="42"/>
      <c r="CL106" s="42"/>
    </row>
    <row r="107" spans="2:90" ht="12.75">
      <c r="B107" s="52">
        <f t="shared" si="44"/>
        <v>0</v>
      </c>
      <c r="C107" s="52">
        <f t="shared" si="44"/>
        <v>0</v>
      </c>
      <c r="D107" s="171">
        <f t="shared" si="26"/>
        <v>0</v>
      </c>
      <c r="E107" s="161"/>
      <c r="F107" s="172"/>
      <c r="G107" s="143">
        <f t="shared" si="4"/>
        <v>0</v>
      </c>
      <c r="H107" s="143"/>
      <c r="I107" s="120">
        <f t="shared" si="5"/>
        <v>0</v>
      </c>
      <c r="J107" s="120"/>
      <c r="K107" s="120"/>
      <c r="L107" s="144">
        <f t="shared" si="27"/>
        <v>0</v>
      </c>
      <c r="M107" s="145"/>
      <c r="N107" s="148">
        <f t="shared" si="38"/>
        <v>0</v>
      </c>
      <c r="O107" s="149"/>
      <c r="P107" s="150"/>
      <c r="Q107" s="120">
        <f t="shared" si="28"/>
        <v>0</v>
      </c>
      <c r="R107" s="120"/>
      <c r="S107" s="120"/>
      <c r="T107" s="144">
        <f t="shared" si="29"/>
        <v>0</v>
      </c>
      <c r="U107" s="145"/>
      <c r="V107" s="148">
        <f t="shared" si="39"/>
        <v>0</v>
      </c>
      <c r="W107" s="149"/>
      <c r="X107" s="150"/>
      <c r="Y107" s="120">
        <f t="shared" si="30"/>
        <v>0</v>
      </c>
      <c r="Z107" s="120"/>
      <c r="AA107" s="120"/>
      <c r="AB107" s="144">
        <f t="shared" si="31"/>
        <v>0</v>
      </c>
      <c r="AC107" s="145"/>
      <c r="AD107" s="148">
        <f t="shared" si="40"/>
        <v>0</v>
      </c>
      <c r="AE107" s="149"/>
      <c r="AF107" s="150"/>
      <c r="AG107" s="120">
        <f t="shared" si="32"/>
        <v>0</v>
      </c>
      <c r="AH107" s="120"/>
      <c r="AI107" s="120"/>
      <c r="AJ107" s="144">
        <f t="shared" si="33"/>
        <v>0</v>
      </c>
      <c r="AK107" s="145"/>
      <c r="AL107" s="148">
        <f t="shared" si="41"/>
        <v>0</v>
      </c>
      <c r="AM107" s="149"/>
      <c r="AN107" s="150"/>
      <c r="AO107" s="120">
        <f t="shared" si="34"/>
        <v>0</v>
      </c>
      <c r="AP107" s="120"/>
      <c r="AQ107" s="120"/>
      <c r="AR107" s="144">
        <f t="shared" si="35"/>
        <v>0</v>
      </c>
      <c r="AS107" s="145"/>
      <c r="AT107" s="148">
        <f t="shared" si="42"/>
        <v>0</v>
      </c>
      <c r="AU107" s="149"/>
      <c r="AV107" s="150"/>
      <c r="AW107" s="120">
        <f t="shared" si="36"/>
        <v>0</v>
      </c>
      <c r="AX107" s="120"/>
      <c r="AY107" s="120"/>
      <c r="AZ107" s="144">
        <f t="shared" si="37"/>
        <v>0</v>
      </c>
      <c r="BA107" s="145"/>
      <c r="BB107" s="148">
        <f t="shared" si="43"/>
        <v>0</v>
      </c>
      <c r="BC107" s="149"/>
      <c r="BD107" s="150"/>
      <c r="BE107" s="113">
        <f t="shared" si="23"/>
        <v>0</v>
      </c>
      <c r="BF107" s="113"/>
      <c r="BG107" s="113"/>
      <c r="BH107" s="113"/>
      <c r="BI107" s="42"/>
      <c r="BJ107" s="42"/>
      <c r="BK107" s="42"/>
      <c r="BL107" s="42"/>
      <c r="BM107" s="42"/>
      <c r="BN107" s="65"/>
      <c r="BO107" s="81" t="s">
        <v>61</v>
      </c>
      <c r="BP107" s="81"/>
      <c r="BQ107" s="81"/>
      <c r="BR107" s="81"/>
      <c r="BS107" s="81"/>
      <c r="BT107" s="81"/>
      <c r="BU107" s="81"/>
      <c r="BV107" s="81"/>
      <c r="BW107" s="81"/>
      <c r="BX107" s="81"/>
      <c r="BY107" s="81"/>
      <c r="BZ107" s="81"/>
      <c r="CA107" s="81"/>
      <c r="CB107" s="38"/>
      <c r="CC107" s="38"/>
      <c r="CD107" s="38"/>
      <c r="CE107" s="38"/>
      <c r="CF107" s="65"/>
      <c r="CG107" s="42"/>
      <c r="CH107" s="42"/>
      <c r="CI107" s="42"/>
      <c r="CJ107" s="42"/>
      <c r="CK107" s="42"/>
      <c r="CL107" s="42"/>
    </row>
    <row r="108" spans="2:90" ht="12.75">
      <c r="B108" s="52">
        <f t="shared" si="44"/>
        <v>0</v>
      </c>
      <c r="C108" s="52">
        <f t="shared" si="44"/>
        <v>0</v>
      </c>
      <c r="D108" s="171">
        <f t="shared" si="26"/>
        <v>0</v>
      </c>
      <c r="E108" s="161"/>
      <c r="F108" s="172"/>
      <c r="G108" s="143">
        <f t="shared" si="4"/>
        <v>0</v>
      </c>
      <c r="H108" s="143"/>
      <c r="I108" s="120">
        <f t="shared" si="5"/>
        <v>0</v>
      </c>
      <c r="J108" s="120"/>
      <c r="K108" s="120"/>
      <c r="L108" s="144">
        <f t="shared" si="27"/>
        <v>0</v>
      </c>
      <c r="M108" s="145"/>
      <c r="N108" s="148">
        <f t="shared" si="38"/>
        <v>0</v>
      </c>
      <c r="O108" s="149"/>
      <c r="P108" s="150"/>
      <c r="Q108" s="120">
        <f t="shared" si="28"/>
        <v>0</v>
      </c>
      <c r="R108" s="120"/>
      <c r="S108" s="120"/>
      <c r="T108" s="144">
        <f t="shared" si="29"/>
        <v>0</v>
      </c>
      <c r="U108" s="145"/>
      <c r="V108" s="148">
        <f t="shared" si="39"/>
        <v>0</v>
      </c>
      <c r="W108" s="149"/>
      <c r="X108" s="150"/>
      <c r="Y108" s="120">
        <f t="shared" si="30"/>
        <v>0</v>
      </c>
      <c r="Z108" s="120"/>
      <c r="AA108" s="120"/>
      <c r="AB108" s="144">
        <f t="shared" si="31"/>
        <v>0</v>
      </c>
      <c r="AC108" s="145"/>
      <c r="AD108" s="148">
        <f t="shared" si="40"/>
        <v>0</v>
      </c>
      <c r="AE108" s="149"/>
      <c r="AF108" s="150"/>
      <c r="AG108" s="120">
        <f t="shared" si="32"/>
        <v>0</v>
      </c>
      <c r="AH108" s="120"/>
      <c r="AI108" s="120"/>
      <c r="AJ108" s="144">
        <f t="shared" si="33"/>
        <v>0</v>
      </c>
      <c r="AK108" s="145"/>
      <c r="AL108" s="148">
        <f t="shared" si="41"/>
        <v>0</v>
      </c>
      <c r="AM108" s="149"/>
      <c r="AN108" s="150"/>
      <c r="AO108" s="120">
        <f t="shared" si="34"/>
        <v>0</v>
      </c>
      <c r="AP108" s="120"/>
      <c r="AQ108" s="120"/>
      <c r="AR108" s="144">
        <f t="shared" si="35"/>
        <v>0</v>
      </c>
      <c r="AS108" s="145"/>
      <c r="AT108" s="148">
        <f t="shared" si="42"/>
        <v>0</v>
      </c>
      <c r="AU108" s="149"/>
      <c r="AV108" s="150"/>
      <c r="AW108" s="120">
        <f t="shared" si="36"/>
        <v>0</v>
      </c>
      <c r="AX108" s="120"/>
      <c r="AY108" s="120"/>
      <c r="AZ108" s="144">
        <f t="shared" si="37"/>
        <v>0</v>
      </c>
      <c r="BA108" s="145"/>
      <c r="BB108" s="148">
        <f t="shared" si="43"/>
        <v>0</v>
      </c>
      <c r="BC108" s="149"/>
      <c r="BD108" s="150"/>
      <c r="BE108" s="113">
        <f t="shared" si="23"/>
        <v>0</v>
      </c>
      <c r="BF108" s="113"/>
      <c r="BG108" s="113"/>
      <c r="BH108" s="113"/>
      <c r="BI108" s="42"/>
      <c r="BJ108" s="42"/>
      <c r="BK108" s="42"/>
      <c r="BL108" s="42"/>
      <c r="BM108" s="42"/>
      <c r="BN108" s="65"/>
      <c r="BO108" s="114" t="s">
        <v>44</v>
      </c>
      <c r="BP108" s="115"/>
      <c r="BQ108" s="115"/>
      <c r="BR108" s="115"/>
      <c r="BS108" s="115"/>
      <c r="BT108" s="115"/>
      <c r="BU108" s="115"/>
      <c r="BV108" s="115"/>
      <c r="BW108" s="115"/>
      <c r="BX108" s="115"/>
      <c r="BY108" s="115"/>
      <c r="BZ108" s="116"/>
      <c r="CA108" s="126" t="e">
        <f>CA82/(CF58*CB74)</f>
        <v>#DIV/0!</v>
      </c>
      <c r="CB108" s="127"/>
      <c r="CC108" s="127"/>
      <c r="CD108" s="127"/>
      <c r="CE108" s="128"/>
      <c r="CF108" s="65"/>
      <c r="CG108" s="42"/>
      <c r="CH108" s="42"/>
      <c r="CI108" s="42"/>
      <c r="CJ108" s="42"/>
      <c r="CK108" s="42"/>
      <c r="CL108" s="42"/>
    </row>
    <row r="109" spans="2:90" ht="12.75">
      <c r="B109" s="52">
        <f t="shared" si="44"/>
        <v>0</v>
      </c>
      <c r="C109" s="52">
        <f t="shared" si="44"/>
        <v>0</v>
      </c>
      <c r="D109" s="171">
        <f t="shared" si="26"/>
        <v>0</v>
      </c>
      <c r="E109" s="161"/>
      <c r="F109" s="172"/>
      <c r="G109" s="143">
        <f t="shared" si="4"/>
        <v>0</v>
      </c>
      <c r="H109" s="143"/>
      <c r="I109" s="120">
        <f t="shared" si="5"/>
        <v>0</v>
      </c>
      <c r="J109" s="120"/>
      <c r="K109" s="120"/>
      <c r="L109" s="144">
        <f t="shared" si="27"/>
        <v>0</v>
      </c>
      <c r="M109" s="145"/>
      <c r="N109" s="148">
        <f t="shared" si="38"/>
        <v>0</v>
      </c>
      <c r="O109" s="149"/>
      <c r="P109" s="150"/>
      <c r="Q109" s="120">
        <f t="shared" si="28"/>
        <v>0</v>
      </c>
      <c r="R109" s="120"/>
      <c r="S109" s="120"/>
      <c r="T109" s="144">
        <f t="shared" si="29"/>
        <v>0</v>
      </c>
      <c r="U109" s="145"/>
      <c r="V109" s="148">
        <f t="shared" si="39"/>
        <v>0</v>
      </c>
      <c r="W109" s="149"/>
      <c r="X109" s="150"/>
      <c r="Y109" s="120">
        <f t="shared" si="30"/>
        <v>0</v>
      </c>
      <c r="Z109" s="120"/>
      <c r="AA109" s="120"/>
      <c r="AB109" s="144">
        <f t="shared" si="31"/>
        <v>0</v>
      </c>
      <c r="AC109" s="145"/>
      <c r="AD109" s="148">
        <f t="shared" si="40"/>
        <v>0</v>
      </c>
      <c r="AE109" s="149"/>
      <c r="AF109" s="150"/>
      <c r="AG109" s="120">
        <f t="shared" si="32"/>
        <v>0</v>
      </c>
      <c r="AH109" s="120"/>
      <c r="AI109" s="120"/>
      <c r="AJ109" s="144">
        <f t="shared" si="33"/>
        <v>0</v>
      </c>
      <c r="AK109" s="145"/>
      <c r="AL109" s="148">
        <f t="shared" si="41"/>
        <v>0</v>
      </c>
      <c r="AM109" s="149"/>
      <c r="AN109" s="150"/>
      <c r="AO109" s="120">
        <f t="shared" si="34"/>
        <v>0</v>
      </c>
      <c r="AP109" s="120"/>
      <c r="AQ109" s="120"/>
      <c r="AR109" s="144">
        <f t="shared" si="35"/>
        <v>0</v>
      </c>
      <c r="AS109" s="145"/>
      <c r="AT109" s="148">
        <f t="shared" si="42"/>
        <v>0</v>
      </c>
      <c r="AU109" s="149"/>
      <c r="AV109" s="150"/>
      <c r="AW109" s="120">
        <f t="shared" si="36"/>
        <v>0</v>
      </c>
      <c r="AX109" s="120"/>
      <c r="AY109" s="120"/>
      <c r="AZ109" s="144">
        <f t="shared" si="37"/>
        <v>0</v>
      </c>
      <c r="BA109" s="145"/>
      <c r="BB109" s="148">
        <f t="shared" si="43"/>
        <v>0</v>
      </c>
      <c r="BC109" s="149"/>
      <c r="BD109" s="150"/>
      <c r="BE109" s="113">
        <f t="shared" si="23"/>
        <v>0</v>
      </c>
      <c r="BF109" s="113"/>
      <c r="BG109" s="113"/>
      <c r="BH109" s="113"/>
      <c r="BI109" s="42"/>
      <c r="BJ109" s="42"/>
      <c r="BK109" s="42"/>
      <c r="BL109" s="42"/>
      <c r="BM109" s="42"/>
      <c r="BN109" s="65"/>
      <c r="BO109" s="114" t="s">
        <v>62</v>
      </c>
      <c r="BP109" s="115"/>
      <c r="BQ109" s="115"/>
      <c r="BR109" s="115"/>
      <c r="BS109" s="115"/>
      <c r="BT109" s="115"/>
      <c r="BU109" s="115"/>
      <c r="BV109" s="115"/>
      <c r="BW109" s="115"/>
      <c r="BX109" s="115"/>
      <c r="BY109" s="115"/>
      <c r="BZ109" s="116"/>
      <c r="CA109" s="117" t="e">
        <f>CA108*CB74</f>
        <v>#DIV/0!</v>
      </c>
      <c r="CB109" s="118"/>
      <c r="CC109" s="118"/>
      <c r="CD109" s="118"/>
      <c r="CE109" s="119"/>
      <c r="CF109" s="65"/>
      <c r="CG109" s="42"/>
      <c r="CH109" s="42"/>
      <c r="CI109" s="42"/>
      <c r="CJ109" s="42"/>
      <c r="CK109" s="42"/>
      <c r="CL109" s="42"/>
    </row>
    <row r="110" spans="2:90" ht="12.75">
      <c r="B110" s="52">
        <f t="shared" si="44"/>
        <v>0</v>
      </c>
      <c r="C110" s="52">
        <f t="shared" si="44"/>
        <v>0</v>
      </c>
      <c r="D110" s="171">
        <f t="shared" si="26"/>
        <v>0</v>
      </c>
      <c r="E110" s="161"/>
      <c r="F110" s="172"/>
      <c r="G110" s="143">
        <f t="shared" si="4"/>
        <v>0</v>
      </c>
      <c r="H110" s="143"/>
      <c r="I110" s="120">
        <f t="shared" si="5"/>
        <v>0</v>
      </c>
      <c r="J110" s="120"/>
      <c r="K110" s="120"/>
      <c r="L110" s="144">
        <f t="shared" si="27"/>
        <v>0</v>
      </c>
      <c r="M110" s="145"/>
      <c r="N110" s="148">
        <f t="shared" si="38"/>
        <v>0</v>
      </c>
      <c r="O110" s="149"/>
      <c r="P110" s="150"/>
      <c r="Q110" s="120">
        <f t="shared" si="28"/>
        <v>0</v>
      </c>
      <c r="R110" s="120"/>
      <c r="S110" s="120"/>
      <c r="T110" s="144">
        <f t="shared" si="29"/>
        <v>0</v>
      </c>
      <c r="U110" s="145"/>
      <c r="V110" s="148">
        <f t="shared" si="39"/>
        <v>0</v>
      </c>
      <c r="W110" s="149"/>
      <c r="X110" s="150"/>
      <c r="Y110" s="120">
        <f t="shared" si="30"/>
        <v>0</v>
      </c>
      <c r="Z110" s="120"/>
      <c r="AA110" s="120"/>
      <c r="AB110" s="144">
        <f t="shared" si="31"/>
        <v>0</v>
      </c>
      <c r="AC110" s="145"/>
      <c r="AD110" s="148">
        <f t="shared" si="40"/>
        <v>0</v>
      </c>
      <c r="AE110" s="149"/>
      <c r="AF110" s="150"/>
      <c r="AG110" s="120">
        <f t="shared" si="32"/>
        <v>0</v>
      </c>
      <c r="AH110" s="120"/>
      <c r="AI110" s="120"/>
      <c r="AJ110" s="144">
        <f t="shared" si="33"/>
        <v>0</v>
      </c>
      <c r="AK110" s="145"/>
      <c r="AL110" s="148">
        <f t="shared" si="41"/>
        <v>0</v>
      </c>
      <c r="AM110" s="149"/>
      <c r="AN110" s="150"/>
      <c r="AO110" s="120">
        <f t="shared" si="34"/>
        <v>0</v>
      </c>
      <c r="AP110" s="120"/>
      <c r="AQ110" s="120"/>
      <c r="AR110" s="144">
        <f t="shared" si="35"/>
        <v>0</v>
      </c>
      <c r="AS110" s="145"/>
      <c r="AT110" s="148">
        <f t="shared" si="42"/>
        <v>0</v>
      </c>
      <c r="AU110" s="149"/>
      <c r="AV110" s="150"/>
      <c r="AW110" s="120">
        <f t="shared" si="36"/>
        <v>0</v>
      </c>
      <c r="AX110" s="120"/>
      <c r="AY110" s="120"/>
      <c r="AZ110" s="144">
        <f t="shared" si="37"/>
        <v>0</v>
      </c>
      <c r="BA110" s="145"/>
      <c r="BB110" s="148">
        <f t="shared" si="43"/>
        <v>0</v>
      </c>
      <c r="BC110" s="149"/>
      <c r="BD110" s="150"/>
      <c r="BE110" s="113">
        <f t="shared" si="23"/>
        <v>0</v>
      </c>
      <c r="BF110" s="113"/>
      <c r="BG110" s="113"/>
      <c r="BH110" s="113"/>
      <c r="BI110" s="42"/>
      <c r="BJ110" s="42"/>
      <c r="BK110" s="42"/>
      <c r="BL110" s="42"/>
      <c r="BM110" s="42"/>
      <c r="BN110" s="65"/>
      <c r="BO110" s="131" t="s">
        <v>63</v>
      </c>
      <c r="BP110" s="131"/>
      <c r="BQ110" s="131"/>
      <c r="BR110" s="131"/>
      <c r="BS110" s="131"/>
      <c r="BT110" s="131"/>
      <c r="BU110" s="131"/>
      <c r="BV110" s="131"/>
      <c r="BW110" s="131"/>
      <c r="BX110" s="131"/>
      <c r="BY110" s="131"/>
      <c r="BZ110" s="131"/>
      <c r="CA110" s="113" t="e">
        <f>CA109*12</f>
        <v>#DIV/0!</v>
      </c>
      <c r="CB110" s="113"/>
      <c r="CC110" s="113"/>
      <c r="CD110" s="113"/>
      <c r="CE110" s="113"/>
      <c r="CF110" s="65"/>
      <c r="CG110" s="42"/>
      <c r="CH110" s="42"/>
      <c r="CI110" s="42"/>
      <c r="CJ110" s="42"/>
      <c r="CK110" s="42"/>
      <c r="CL110" s="42"/>
    </row>
    <row r="111" spans="2:90" ht="12.75">
      <c r="B111" s="55"/>
      <c r="C111" s="55"/>
      <c r="D111" s="56"/>
      <c r="E111" s="56"/>
      <c r="F111" s="56"/>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row>
    <row r="112" spans="2:90" ht="12.75">
      <c r="B112" s="55"/>
      <c r="C112" s="55"/>
      <c r="D112" s="58" t="s">
        <v>31</v>
      </c>
      <c r="E112" s="53"/>
      <c r="F112" s="53"/>
      <c r="G112" s="59"/>
      <c r="H112" s="60"/>
      <c r="I112" s="61"/>
      <c r="J112" s="59"/>
      <c r="K112" s="59"/>
      <c r="L112" s="59"/>
      <c r="M112" s="59"/>
      <c r="N112" s="188">
        <f>SUM(N64:P110)</f>
        <v>0</v>
      </c>
      <c r="O112" s="188"/>
      <c r="P112" s="189"/>
      <c r="Q112" s="58"/>
      <c r="R112" s="59"/>
      <c r="S112" s="59"/>
      <c r="T112" s="59"/>
      <c r="U112" s="59"/>
      <c r="V112" s="188">
        <f>SUM(V64:X110)</f>
        <v>0</v>
      </c>
      <c r="W112" s="188"/>
      <c r="X112" s="189"/>
      <c r="Y112" s="58"/>
      <c r="Z112" s="59"/>
      <c r="AA112" s="59"/>
      <c r="AB112" s="59"/>
      <c r="AC112" s="59"/>
      <c r="AD112" s="188">
        <f>SUM(AD64:AF110)</f>
        <v>0</v>
      </c>
      <c r="AE112" s="188"/>
      <c r="AF112" s="189"/>
      <c r="AG112" s="58"/>
      <c r="AH112" s="59"/>
      <c r="AI112" s="59"/>
      <c r="AJ112" s="59"/>
      <c r="AK112" s="59"/>
      <c r="AL112" s="188">
        <f>SUM(AL64:AN110)</f>
        <v>0</v>
      </c>
      <c r="AM112" s="188"/>
      <c r="AN112" s="189"/>
      <c r="AO112" s="58"/>
      <c r="AP112" s="59"/>
      <c r="AQ112" s="62"/>
      <c r="AR112" s="62"/>
      <c r="AS112" s="62"/>
      <c r="AT112" s="188">
        <f>SUM(AT64:AV110)</f>
        <v>0</v>
      </c>
      <c r="AU112" s="188"/>
      <c r="AV112" s="189"/>
      <c r="AW112" s="61"/>
      <c r="AX112" s="62"/>
      <c r="AY112" s="62"/>
      <c r="AZ112" s="62"/>
      <c r="BA112" s="62"/>
      <c r="BB112" s="188">
        <f>SUM(BB64:BD110)</f>
        <v>0</v>
      </c>
      <c r="BC112" s="188"/>
      <c r="BD112" s="189"/>
      <c r="BE112" s="146">
        <f>SUM(BE64:BG110)</f>
        <v>0</v>
      </c>
      <c r="BF112" s="146"/>
      <c r="BG112" s="146"/>
      <c r="BH112" s="146"/>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row>
    <row r="113" spans="2:90" ht="12.75">
      <c r="B113" s="6"/>
      <c r="C113" s="6"/>
      <c r="D113" s="8"/>
      <c r="E113" s="8"/>
      <c r="F113" s="8"/>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BI113" s="11"/>
      <c r="BJ113" s="11"/>
      <c r="BK113" s="11"/>
      <c r="BL113" s="11"/>
      <c r="BM113" s="11"/>
      <c r="BN113" s="11"/>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row>
    <row r="114" spans="2:42" ht="18">
      <c r="B114" s="84" t="s">
        <v>70</v>
      </c>
      <c r="C114" s="6"/>
      <c r="D114" s="8"/>
      <c r="E114" s="8"/>
      <c r="F114" s="8"/>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row>
    <row r="115" spans="2:85" ht="12.75" hidden="1">
      <c r="B115" s="6"/>
      <c r="C115" s="6"/>
      <c r="D115" s="8"/>
      <c r="E115" s="8"/>
      <c r="F115" s="8"/>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CD115" s="36" t="s">
        <v>44</v>
      </c>
      <c r="CE115" s="221" t="e">
        <f>CA82/CF58/173.333</f>
        <v>#DIV/0!</v>
      </c>
      <c r="CF115" s="221"/>
      <c r="CG115" s="221"/>
    </row>
    <row r="116" spans="2:85" ht="12.75" hidden="1">
      <c r="B116" s="6"/>
      <c r="C116" s="6"/>
      <c r="D116" s="8"/>
      <c r="E116" s="8"/>
      <c r="F116" s="8"/>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CD116" s="36" t="s">
        <v>43</v>
      </c>
      <c r="CE116" s="219" t="e">
        <f>CA82/CF58</f>
        <v>#DIV/0!</v>
      </c>
      <c r="CF116" s="219"/>
      <c r="CG116" s="219"/>
    </row>
    <row r="117" spans="2:85" ht="12.75" hidden="1">
      <c r="B117" s="6"/>
      <c r="C117" s="6"/>
      <c r="D117" s="8"/>
      <c r="E117" s="8"/>
      <c r="F117" s="8"/>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CD117" s="36" t="s">
        <v>45</v>
      </c>
      <c r="CE117" s="219" t="e">
        <f>CA82/CF59</f>
        <v>#DIV/0!</v>
      </c>
      <c r="CF117" s="219"/>
      <c r="CG117" s="219"/>
    </row>
    <row r="118" spans="2:42" ht="18">
      <c r="B118" s="84" t="s">
        <v>71</v>
      </c>
      <c r="C118" s="6"/>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row>
    <row r="119" spans="2:42" ht="18">
      <c r="B119" s="84" t="s">
        <v>72</v>
      </c>
      <c r="C119" s="6"/>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row>
    <row r="120" spans="2:42" ht="12.75">
      <c r="B120" s="6"/>
      <c r="C120" s="6"/>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row>
    <row r="121" spans="2:42" ht="13.5" thickBot="1">
      <c r="B121" s="85"/>
      <c r="C121" s="85"/>
      <c r="D121" s="86"/>
      <c r="E121" s="86"/>
      <c r="F121" s="86"/>
      <c r="G121" s="86"/>
      <c r="H121" s="86"/>
      <c r="I121" s="86"/>
      <c r="J121" s="86"/>
      <c r="K121" s="86"/>
      <c r="L121" s="86"/>
      <c r="M121" s="86"/>
      <c r="N121" s="86"/>
      <c r="O121" s="86"/>
      <c r="P121" s="86"/>
      <c r="Q121" s="85"/>
      <c r="R121" s="85"/>
      <c r="S121" s="85"/>
      <c r="T121" s="85"/>
      <c r="U121" s="85"/>
      <c r="V121" s="85"/>
      <c r="W121" s="85"/>
      <c r="X121" s="85"/>
      <c r="Y121" s="85"/>
      <c r="Z121" s="85"/>
      <c r="AA121" s="85"/>
      <c r="AB121" s="85"/>
      <c r="AC121" s="86"/>
      <c r="AD121" s="86"/>
      <c r="AE121" s="7"/>
      <c r="AF121" s="7"/>
      <c r="AG121" s="7"/>
      <c r="AH121" s="7"/>
      <c r="AI121" s="7"/>
      <c r="AJ121" s="7"/>
      <c r="AK121" s="7"/>
      <c r="AL121" s="7"/>
      <c r="AM121" s="7"/>
      <c r="AN121" s="7"/>
      <c r="AO121" s="7"/>
      <c r="AP121" s="7"/>
    </row>
    <row r="122" spans="2:42" ht="12.75">
      <c r="B122" s="1" t="s">
        <v>73</v>
      </c>
      <c r="C122" s="86"/>
      <c r="D122" s="86"/>
      <c r="E122" s="86"/>
      <c r="F122" s="86"/>
      <c r="G122" s="86"/>
      <c r="H122" s="86"/>
      <c r="I122" s="86"/>
      <c r="J122" s="86"/>
      <c r="K122" s="86"/>
      <c r="L122" s="86"/>
      <c r="M122" s="86"/>
      <c r="N122" s="86"/>
      <c r="O122" s="86"/>
      <c r="P122" s="86"/>
      <c r="Q122" s="1" t="s">
        <v>74</v>
      </c>
      <c r="R122" s="86"/>
      <c r="S122" s="86"/>
      <c r="T122" s="86"/>
      <c r="U122" s="86"/>
      <c r="V122" s="86"/>
      <c r="W122" s="86"/>
      <c r="X122" s="86"/>
      <c r="Y122" s="86"/>
      <c r="Z122" s="86"/>
      <c r="AA122" s="86"/>
      <c r="AB122" s="86"/>
      <c r="AC122" s="86"/>
      <c r="AD122" s="86"/>
      <c r="AE122" s="7"/>
      <c r="AF122" s="7"/>
      <c r="AG122" s="7"/>
      <c r="AH122" s="7"/>
      <c r="AI122" s="7"/>
      <c r="AJ122" s="7"/>
      <c r="AK122" s="7"/>
      <c r="AL122" s="7"/>
      <c r="AM122" s="7"/>
      <c r="AN122" s="7"/>
      <c r="AO122" s="7"/>
      <c r="AP122" s="7"/>
    </row>
    <row r="123" spans="2:42" ht="12.75">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7"/>
      <c r="AF123" s="7"/>
      <c r="AG123" s="7"/>
      <c r="AH123" s="7"/>
      <c r="AI123" s="7"/>
      <c r="AJ123" s="7"/>
      <c r="AK123" s="7"/>
      <c r="AL123" s="7"/>
      <c r="AM123" s="7"/>
      <c r="AN123" s="7"/>
      <c r="AO123" s="7"/>
      <c r="AP123" s="7"/>
    </row>
    <row r="124" spans="2:42" ht="13.5" thickBot="1">
      <c r="B124" s="85"/>
      <c r="C124" s="85"/>
      <c r="D124" s="86"/>
      <c r="E124" s="86"/>
      <c r="F124" s="86"/>
      <c r="G124" s="86"/>
      <c r="H124" s="86"/>
      <c r="I124" s="86"/>
      <c r="J124" s="86"/>
      <c r="K124" s="86"/>
      <c r="L124" s="86"/>
      <c r="M124" s="86"/>
      <c r="N124" s="86"/>
      <c r="O124" s="86"/>
      <c r="P124" s="86"/>
      <c r="Q124" s="85"/>
      <c r="R124" s="85"/>
      <c r="S124" s="85"/>
      <c r="T124" s="85"/>
      <c r="U124" s="85"/>
      <c r="V124" s="85"/>
      <c r="W124" s="85"/>
      <c r="X124" s="85"/>
      <c r="Y124" s="85"/>
      <c r="Z124" s="85"/>
      <c r="AA124" s="85"/>
      <c r="AB124" s="85"/>
      <c r="AC124" s="86"/>
      <c r="AD124" s="86"/>
      <c r="AE124" s="7"/>
      <c r="AF124" s="7"/>
      <c r="AG124" s="7"/>
      <c r="AH124" s="7"/>
      <c r="AI124" s="7"/>
      <c r="AJ124" s="7"/>
      <c r="AK124" s="7"/>
      <c r="AL124" s="7"/>
      <c r="AM124" s="7"/>
      <c r="AN124" s="7"/>
      <c r="AO124" s="7"/>
      <c r="AP124" s="7"/>
    </row>
    <row r="125" spans="2:42" ht="12.75">
      <c r="B125" s="1" t="s">
        <v>75</v>
      </c>
      <c r="C125" s="86"/>
      <c r="D125" s="86"/>
      <c r="E125" s="86"/>
      <c r="F125" s="86"/>
      <c r="G125" s="86"/>
      <c r="H125" s="86"/>
      <c r="I125" s="86"/>
      <c r="J125" s="86"/>
      <c r="K125" s="86"/>
      <c r="L125" s="86"/>
      <c r="M125" s="86"/>
      <c r="N125" s="86"/>
      <c r="O125" s="86"/>
      <c r="P125" s="86"/>
      <c r="Q125" s="1" t="s">
        <v>76</v>
      </c>
      <c r="R125" s="86"/>
      <c r="S125" s="86"/>
      <c r="T125" s="86"/>
      <c r="U125" s="86"/>
      <c r="V125" s="86"/>
      <c r="W125" s="86"/>
      <c r="X125" s="86"/>
      <c r="Y125" s="86"/>
      <c r="Z125" s="86"/>
      <c r="AA125" s="86"/>
      <c r="AB125" s="86"/>
      <c r="AC125" s="86"/>
      <c r="AD125" s="86"/>
      <c r="AE125" s="7"/>
      <c r="AF125" s="7"/>
      <c r="AG125" s="7"/>
      <c r="AH125" s="7"/>
      <c r="AI125" s="7"/>
      <c r="AJ125" s="7"/>
      <c r="AK125" s="7"/>
      <c r="AL125" s="7"/>
      <c r="AM125" s="7"/>
      <c r="AN125" s="7"/>
      <c r="AO125" s="7"/>
      <c r="AP125" s="7"/>
    </row>
    <row r="126" spans="2:42" ht="12.75">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7"/>
      <c r="AF126" s="7"/>
      <c r="AG126" s="7"/>
      <c r="AH126" s="7"/>
      <c r="AI126" s="7"/>
      <c r="AJ126" s="7"/>
      <c r="AK126" s="7"/>
      <c r="AL126" s="7"/>
      <c r="AM126" s="7"/>
      <c r="AN126" s="7"/>
      <c r="AO126" s="7"/>
      <c r="AP126" s="7"/>
    </row>
    <row r="127" spans="2:42" ht="12.75">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7"/>
      <c r="AF127" s="7"/>
      <c r="AG127" s="7"/>
      <c r="AH127" s="7"/>
      <c r="AI127" s="7"/>
      <c r="AJ127" s="7"/>
      <c r="AK127" s="7"/>
      <c r="AL127" s="7"/>
      <c r="AM127" s="7"/>
      <c r="AN127" s="7"/>
      <c r="AO127" s="7"/>
      <c r="AP127" s="7"/>
    </row>
    <row r="128" spans="2:42" ht="12.75">
      <c r="B128" s="6"/>
      <c r="C128" s="6"/>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row>
    <row r="129" spans="2:42" ht="12.75">
      <c r="B129" s="6"/>
      <c r="C129" s="6"/>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row>
    <row r="181" spans="6:18" ht="12.75">
      <c r="F181" s="3"/>
      <c r="G181" s="3"/>
      <c r="H181" s="3"/>
      <c r="I181" s="3"/>
      <c r="J181" s="3"/>
      <c r="K181" s="3"/>
      <c r="L181" s="3"/>
      <c r="M181" s="3"/>
      <c r="N181" s="3"/>
      <c r="O181" s="3"/>
      <c r="P181" s="3"/>
      <c r="Q181" s="3"/>
      <c r="R181" s="3"/>
    </row>
    <row r="182" spans="5:18" ht="12.75">
      <c r="E182" s="3"/>
      <c r="F182" s="3"/>
      <c r="G182" s="3"/>
      <c r="H182" s="3"/>
      <c r="I182" s="3"/>
      <c r="J182" s="3"/>
      <c r="K182" s="3"/>
      <c r="L182" s="3"/>
      <c r="M182" s="3"/>
      <c r="N182" s="3"/>
      <c r="O182" s="3"/>
      <c r="P182" s="3"/>
      <c r="Q182" s="3"/>
      <c r="R182" s="3"/>
    </row>
    <row r="183" spans="5:18" ht="12.75">
      <c r="E183" s="3"/>
      <c r="F183" s="3"/>
      <c r="G183" s="3"/>
      <c r="H183" s="3"/>
      <c r="I183" s="3"/>
      <c r="J183" s="3"/>
      <c r="K183" s="3"/>
      <c r="L183" s="3"/>
      <c r="M183" s="3"/>
      <c r="N183" s="3"/>
      <c r="O183" s="3"/>
      <c r="P183" s="3"/>
      <c r="Q183" s="3"/>
      <c r="R183" s="3"/>
    </row>
    <row r="184" spans="6:18" ht="12.75">
      <c r="F184" s="3"/>
      <c r="G184" s="186"/>
      <c r="H184" s="186"/>
      <c r="I184" s="186"/>
      <c r="J184" s="5"/>
      <c r="K184" s="190"/>
      <c r="L184" s="190"/>
      <c r="M184" s="190"/>
      <c r="N184" s="3"/>
      <c r="O184" s="3"/>
      <c r="P184" s="3"/>
      <c r="Q184" s="3"/>
      <c r="R184" s="3"/>
    </row>
    <row r="185" spans="6:18" ht="12.75">
      <c r="F185" s="3"/>
      <c r="G185" s="186"/>
      <c r="H185" s="186"/>
      <c r="I185" s="186"/>
      <c r="J185" s="187"/>
      <c r="K185" s="187"/>
      <c r="L185" s="187"/>
      <c r="M185" s="186"/>
      <c r="N185" s="186"/>
      <c r="O185" s="186"/>
      <c r="P185" s="3"/>
      <c r="Q185" s="3"/>
      <c r="R185" s="3"/>
    </row>
    <row r="186" spans="6:18" ht="12.75">
      <c r="F186" s="3"/>
      <c r="G186" s="186"/>
      <c r="H186" s="186"/>
      <c r="I186" s="186"/>
      <c r="J186" s="187"/>
      <c r="K186" s="187"/>
      <c r="L186" s="187"/>
      <c r="M186" s="186"/>
      <c r="N186" s="186"/>
      <c r="O186" s="186"/>
      <c r="P186" s="3"/>
      <c r="Q186" s="3"/>
      <c r="R186" s="3"/>
    </row>
    <row r="187" spans="6:18" ht="12.75">
      <c r="F187" s="3"/>
      <c r="G187" s="186"/>
      <c r="H187" s="186"/>
      <c r="I187" s="186"/>
      <c r="J187" s="187"/>
      <c r="K187" s="187"/>
      <c r="L187" s="187"/>
      <c r="M187" s="186"/>
      <c r="N187" s="186"/>
      <c r="O187" s="186"/>
      <c r="P187" s="3"/>
      <c r="Q187" s="3"/>
      <c r="R187" s="3"/>
    </row>
    <row r="188" spans="6:18" ht="12.75">
      <c r="F188" s="3"/>
      <c r="G188" s="186"/>
      <c r="H188" s="186"/>
      <c r="I188" s="186"/>
      <c r="J188" s="187"/>
      <c r="K188" s="187"/>
      <c r="L188" s="187"/>
      <c r="M188" s="186"/>
      <c r="N188" s="186"/>
      <c r="O188" s="186"/>
      <c r="P188" s="3"/>
      <c r="Q188" s="3"/>
      <c r="R188" s="3"/>
    </row>
    <row r="189" spans="6:18" ht="12.75">
      <c r="F189" s="3"/>
      <c r="G189" s="186"/>
      <c r="H189" s="186"/>
      <c r="I189" s="186"/>
      <c r="J189" s="187"/>
      <c r="K189" s="187"/>
      <c r="L189" s="187"/>
      <c r="M189" s="186"/>
      <c r="N189" s="186"/>
      <c r="O189" s="186"/>
      <c r="P189" s="3"/>
      <c r="Q189" s="3"/>
      <c r="R189" s="3"/>
    </row>
    <row r="190" spans="6:18" ht="12.75">
      <c r="F190" s="3"/>
      <c r="G190" s="186"/>
      <c r="H190" s="186"/>
      <c r="I190" s="186"/>
      <c r="J190" s="187"/>
      <c r="K190" s="187"/>
      <c r="L190" s="187"/>
      <c r="M190" s="186"/>
      <c r="N190" s="186"/>
      <c r="O190" s="186"/>
      <c r="P190" s="3"/>
      <c r="Q190" s="3"/>
      <c r="R190" s="3"/>
    </row>
    <row r="191" spans="6:18" ht="12.75">
      <c r="F191" s="3"/>
      <c r="G191" s="186"/>
      <c r="H191" s="186"/>
      <c r="I191" s="186"/>
      <c r="J191" s="187"/>
      <c r="K191" s="187"/>
      <c r="L191" s="187"/>
      <c r="M191" s="186"/>
      <c r="N191" s="186"/>
      <c r="O191" s="186"/>
      <c r="P191" s="3"/>
      <c r="Q191" s="3"/>
      <c r="R191" s="3"/>
    </row>
    <row r="192" spans="6:18" ht="12.75">
      <c r="F192" s="3"/>
      <c r="G192" s="186"/>
      <c r="H192" s="186"/>
      <c r="I192" s="186"/>
      <c r="J192" s="187"/>
      <c r="K192" s="187"/>
      <c r="L192" s="187"/>
      <c r="M192" s="186"/>
      <c r="N192" s="186"/>
      <c r="O192" s="186"/>
      <c r="P192" s="3"/>
      <c r="Q192" s="3"/>
      <c r="R192" s="3"/>
    </row>
    <row r="193" spans="6:18" ht="12.75">
      <c r="F193" s="3"/>
      <c r="G193" s="186"/>
      <c r="H193" s="186"/>
      <c r="I193" s="186"/>
      <c r="J193" s="187"/>
      <c r="K193" s="187"/>
      <c r="L193" s="187"/>
      <c r="M193" s="186"/>
      <c r="N193" s="186"/>
      <c r="O193" s="186"/>
      <c r="P193" s="3"/>
      <c r="Q193" s="3"/>
      <c r="R193" s="3"/>
    </row>
    <row r="194" spans="6:18" ht="12.75">
      <c r="F194" s="3"/>
      <c r="G194" s="186"/>
      <c r="H194" s="186"/>
      <c r="I194" s="186"/>
      <c r="J194" s="187"/>
      <c r="K194" s="187"/>
      <c r="L194" s="187"/>
      <c r="M194" s="186"/>
      <c r="N194" s="186"/>
      <c r="O194" s="186"/>
      <c r="P194" s="3"/>
      <c r="Q194" s="3"/>
      <c r="R194" s="3"/>
    </row>
    <row r="195" spans="6:18" ht="12.75">
      <c r="F195" s="3"/>
      <c r="G195" s="186"/>
      <c r="H195" s="186"/>
      <c r="I195" s="186"/>
      <c r="J195" s="187"/>
      <c r="K195" s="187"/>
      <c r="L195" s="187"/>
      <c r="M195" s="186"/>
      <c r="N195" s="186"/>
      <c r="O195" s="186"/>
      <c r="P195" s="3"/>
      <c r="Q195" s="3"/>
      <c r="R195" s="3"/>
    </row>
    <row r="196" spans="6:18" ht="12.75">
      <c r="F196" s="3"/>
      <c r="G196" s="186"/>
      <c r="H196" s="186"/>
      <c r="I196" s="186"/>
      <c r="J196" s="187"/>
      <c r="K196" s="187"/>
      <c r="L196" s="187"/>
      <c r="M196" s="186"/>
      <c r="N196" s="186"/>
      <c r="O196" s="186"/>
      <c r="P196" s="3"/>
      <c r="Q196" s="3"/>
      <c r="R196" s="3"/>
    </row>
    <row r="197" spans="6:18" ht="12.75">
      <c r="F197" s="3"/>
      <c r="G197" s="186"/>
      <c r="H197" s="186"/>
      <c r="I197" s="186"/>
      <c r="J197" s="187"/>
      <c r="K197" s="187"/>
      <c r="L197" s="187"/>
      <c r="M197" s="186"/>
      <c r="N197" s="186"/>
      <c r="O197" s="186"/>
      <c r="P197" s="3"/>
      <c r="Q197" s="3"/>
      <c r="R197" s="3"/>
    </row>
    <row r="198" spans="6:18" ht="12.75">
      <c r="F198" s="3"/>
      <c r="G198" s="186"/>
      <c r="H198" s="186"/>
      <c r="I198" s="186"/>
      <c r="J198" s="187"/>
      <c r="K198" s="187"/>
      <c r="L198" s="187"/>
      <c r="M198" s="186"/>
      <c r="N198" s="186"/>
      <c r="O198" s="186"/>
      <c r="P198" s="3"/>
      <c r="Q198" s="3"/>
      <c r="R198" s="3"/>
    </row>
    <row r="199" spans="6:18" ht="12.75">
      <c r="F199" s="3"/>
      <c r="G199" s="186"/>
      <c r="H199" s="186"/>
      <c r="I199" s="186"/>
      <c r="J199" s="187"/>
      <c r="K199" s="187"/>
      <c r="L199" s="187"/>
      <c r="M199" s="186"/>
      <c r="N199" s="186"/>
      <c r="O199" s="186"/>
      <c r="P199" s="3"/>
      <c r="Q199" s="3"/>
      <c r="R199" s="3"/>
    </row>
    <row r="200" spans="6:18" ht="12.75">
      <c r="F200" s="3"/>
      <c r="G200" s="186"/>
      <c r="H200" s="186"/>
      <c r="I200" s="186"/>
      <c r="J200" s="187"/>
      <c r="K200" s="187"/>
      <c r="L200" s="187"/>
      <c r="M200" s="186"/>
      <c r="N200" s="186"/>
      <c r="O200" s="186"/>
      <c r="P200" s="3"/>
      <c r="Q200" s="3"/>
      <c r="R200" s="3"/>
    </row>
    <row r="201" spans="6:18" ht="12.75">
      <c r="F201" s="3"/>
      <c r="G201" s="186"/>
      <c r="H201" s="186"/>
      <c r="I201" s="186"/>
      <c r="J201" s="187"/>
      <c r="K201" s="187"/>
      <c r="L201" s="187"/>
      <c r="M201" s="186"/>
      <c r="N201" s="186"/>
      <c r="O201" s="186"/>
      <c r="P201" s="3"/>
      <c r="Q201" s="3"/>
      <c r="R201" s="3"/>
    </row>
    <row r="202" spans="6:18" ht="12.75">
      <c r="F202" s="3"/>
      <c r="G202" s="186"/>
      <c r="H202" s="186"/>
      <c r="I202" s="186"/>
      <c r="J202" s="187"/>
      <c r="K202" s="187"/>
      <c r="L202" s="187"/>
      <c r="M202" s="186"/>
      <c r="N202" s="186"/>
      <c r="O202" s="186"/>
      <c r="P202" s="3"/>
      <c r="Q202" s="3"/>
      <c r="R202" s="3"/>
    </row>
    <row r="203" spans="6:18" ht="12.75">
      <c r="F203" s="3"/>
      <c r="G203" s="186"/>
      <c r="H203" s="186"/>
      <c r="I203" s="186"/>
      <c r="J203" s="187"/>
      <c r="K203" s="187"/>
      <c r="L203" s="187"/>
      <c r="M203" s="186"/>
      <c r="N203" s="186"/>
      <c r="O203" s="186"/>
      <c r="P203" s="3"/>
      <c r="Q203" s="3"/>
      <c r="R203" s="3"/>
    </row>
    <row r="204" spans="6:18" ht="12.75">
      <c r="F204" s="3"/>
      <c r="G204" s="186"/>
      <c r="H204" s="186"/>
      <c r="I204" s="186"/>
      <c r="J204" s="187"/>
      <c r="K204" s="187"/>
      <c r="L204" s="187"/>
      <c r="M204" s="186"/>
      <c r="N204" s="186"/>
      <c r="O204" s="186"/>
      <c r="P204" s="3"/>
      <c r="Q204" s="3"/>
      <c r="R204" s="3"/>
    </row>
    <row r="205" spans="6:18" ht="12.75">
      <c r="F205" s="3"/>
      <c r="G205" s="186"/>
      <c r="H205" s="186"/>
      <c r="I205" s="186"/>
      <c r="J205" s="187"/>
      <c r="K205" s="187"/>
      <c r="L205" s="187"/>
      <c r="M205" s="186"/>
      <c r="N205" s="186"/>
      <c r="O205" s="186"/>
      <c r="P205" s="3"/>
      <c r="Q205" s="3"/>
      <c r="R205" s="3"/>
    </row>
    <row r="206" spans="6:18" ht="12.75">
      <c r="F206" s="3"/>
      <c r="G206" s="186"/>
      <c r="H206" s="186"/>
      <c r="I206" s="186"/>
      <c r="J206" s="187"/>
      <c r="K206" s="187"/>
      <c r="L206" s="187"/>
      <c r="M206" s="186"/>
      <c r="N206" s="186"/>
      <c r="O206" s="186"/>
      <c r="P206" s="3"/>
      <c r="Q206" s="3"/>
      <c r="R206" s="3"/>
    </row>
    <row r="207" spans="6:18" ht="12.75">
      <c r="F207" s="3"/>
      <c r="G207" s="186"/>
      <c r="H207" s="186"/>
      <c r="I207" s="186"/>
      <c r="J207" s="187"/>
      <c r="K207" s="187"/>
      <c r="L207" s="187"/>
      <c r="M207" s="186"/>
      <c r="N207" s="186"/>
      <c r="O207" s="186"/>
      <c r="P207" s="3"/>
      <c r="Q207" s="3"/>
      <c r="R207" s="3"/>
    </row>
    <row r="208" spans="6:18" ht="12.75">
      <c r="F208" s="3"/>
      <c r="G208" s="186"/>
      <c r="H208" s="186"/>
      <c r="I208" s="186"/>
      <c r="J208" s="187"/>
      <c r="K208" s="187"/>
      <c r="L208" s="187"/>
      <c r="M208" s="186"/>
      <c r="N208" s="186"/>
      <c r="O208" s="186"/>
      <c r="P208" s="3"/>
      <c r="Q208" s="3"/>
      <c r="R208" s="3"/>
    </row>
    <row r="209" spans="6:18" ht="12.75">
      <c r="F209" s="3"/>
      <c r="G209" s="186"/>
      <c r="H209" s="186"/>
      <c r="I209" s="186"/>
      <c r="J209" s="187"/>
      <c r="K209" s="187"/>
      <c r="L209" s="187"/>
      <c r="M209" s="186"/>
      <c r="N209" s="186"/>
      <c r="O209" s="186"/>
      <c r="P209" s="3"/>
      <c r="Q209" s="3"/>
      <c r="R209" s="3"/>
    </row>
    <row r="210" spans="6:18" ht="12.75">
      <c r="F210" s="3"/>
      <c r="G210" s="186"/>
      <c r="H210" s="186"/>
      <c r="I210" s="186"/>
      <c r="J210" s="187"/>
      <c r="K210" s="187"/>
      <c r="L210" s="187"/>
      <c r="M210" s="186"/>
      <c r="N210" s="186"/>
      <c r="O210" s="186"/>
      <c r="P210" s="3"/>
      <c r="Q210" s="3"/>
      <c r="R210" s="3"/>
    </row>
    <row r="211" spans="6:18" ht="12.75">
      <c r="F211" s="3"/>
      <c r="G211" s="186"/>
      <c r="H211" s="186"/>
      <c r="I211" s="186"/>
      <c r="J211" s="187"/>
      <c r="K211" s="187"/>
      <c r="L211" s="187"/>
      <c r="M211" s="186"/>
      <c r="N211" s="186"/>
      <c r="O211" s="186"/>
      <c r="P211" s="3"/>
      <c r="Q211" s="3"/>
      <c r="R211" s="3"/>
    </row>
    <row r="212" spans="6:18" ht="12.75">
      <c r="F212" s="3"/>
      <c r="G212" s="186"/>
      <c r="H212" s="186"/>
      <c r="I212" s="186"/>
      <c r="J212" s="187"/>
      <c r="K212" s="187"/>
      <c r="L212" s="187"/>
      <c r="M212" s="186"/>
      <c r="N212" s="186"/>
      <c r="O212" s="186"/>
      <c r="P212" s="3"/>
      <c r="Q212" s="3"/>
      <c r="R212" s="3"/>
    </row>
    <row r="213" spans="6:18" ht="12.75">
      <c r="F213" s="3"/>
      <c r="G213" s="186"/>
      <c r="H213" s="186"/>
      <c r="I213" s="186"/>
      <c r="J213" s="187"/>
      <c r="K213" s="187"/>
      <c r="L213" s="187"/>
      <c r="M213" s="186"/>
      <c r="N213" s="186"/>
      <c r="O213" s="186"/>
      <c r="P213" s="3"/>
      <c r="Q213" s="3"/>
      <c r="R213" s="3"/>
    </row>
    <row r="214" spans="6:18" ht="12.75">
      <c r="F214" s="3"/>
      <c r="G214" s="186"/>
      <c r="H214" s="186"/>
      <c r="I214" s="186"/>
      <c r="J214" s="187"/>
      <c r="K214" s="187"/>
      <c r="L214" s="187"/>
      <c r="M214" s="186"/>
      <c r="N214" s="186"/>
      <c r="O214" s="186"/>
      <c r="P214" s="3"/>
      <c r="Q214" s="3"/>
      <c r="R214" s="3"/>
    </row>
    <row r="215" spans="6:18" ht="12.75">
      <c r="F215" s="3"/>
      <c r="G215" s="186"/>
      <c r="H215" s="186"/>
      <c r="I215" s="186"/>
      <c r="J215" s="187"/>
      <c r="K215" s="187"/>
      <c r="L215" s="187"/>
      <c r="M215" s="186"/>
      <c r="N215" s="186"/>
      <c r="O215" s="186"/>
      <c r="P215" s="3"/>
      <c r="Q215" s="3"/>
      <c r="R215" s="3"/>
    </row>
    <row r="216" spans="6:18" ht="12.75">
      <c r="F216" s="3"/>
      <c r="G216" s="186"/>
      <c r="H216" s="186"/>
      <c r="I216" s="186"/>
      <c r="J216" s="187"/>
      <c r="K216" s="187"/>
      <c r="L216" s="187"/>
      <c r="M216" s="186"/>
      <c r="N216" s="186"/>
      <c r="O216" s="186"/>
      <c r="P216" s="3"/>
      <c r="Q216" s="3"/>
      <c r="R216" s="3"/>
    </row>
    <row r="217" spans="6:18" ht="12.75">
      <c r="F217" s="3"/>
      <c r="G217" s="186"/>
      <c r="H217" s="186"/>
      <c r="I217" s="186"/>
      <c r="J217" s="187"/>
      <c r="K217" s="187"/>
      <c r="L217" s="187"/>
      <c r="M217" s="186"/>
      <c r="N217" s="186"/>
      <c r="O217" s="186"/>
      <c r="P217" s="3"/>
      <c r="Q217" s="3"/>
      <c r="R217" s="3"/>
    </row>
    <row r="218" spans="6:18" ht="12.75">
      <c r="F218" s="3"/>
      <c r="G218" s="186"/>
      <c r="H218" s="186"/>
      <c r="I218" s="186"/>
      <c r="J218" s="187"/>
      <c r="K218" s="187"/>
      <c r="L218" s="187"/>
      <c r="M218" s="186"/>
      <c r="N218" s="186"/>
      <c r="O218" s="186"/>
      <c r="P218" s="3"/>
      <c r="Q218" s="3"/>
      <c r="R218" s="3"/>
    </row>
    <row r="219" spans="6:18" ht="12.75">
      <c r="F219" s="3"/>
      <c r="G219" s="186"/>
      <c r="H219" s="186"/>
      <c r="I219" s="186"/>
      <c r="J219" s="187"/>
      <c r="K219" s="187"/>
      <c r="L219" s="187"/>
      <c r="M219" s="186"/>
      <c r="N219" s="186"/>
      <c r="O219" s="186"/>
      <c r="P219" s="3"/>
      <c r="Q219" s="3"/>
      <c r="R219" s="3"/>
    </row>
    <row r="220" spans="6:18" ht="12.75">
      <c r="F220" s="3"/>
      <c r="G220" s="186"/>
      <c r="H220" s="186"/>
      <c r="I220" s="186"/>
      <c r="J220" s="187"/>
      <c r="K220" s="187"/>
      <c r="L220" s="187"/>
      <c r="M220" s="186"/>
      <c r="N220" s="186"/>
      <c r="O220" s="186"/>
      <c r="P220" s="3"/>
      <c r="Q220" s="3"/>
      <c r="R220" s="3"/>
    </row>
    <row r="221" spans="6:18" ht="12.75">
      <c r="F221" s="3"/>
      <c r="G221" s="186"/>
      <c r="H221" s="186"/>
      <c r="I221" s="186"/>
      <c r="J221" s="187"/>
      <c r="K221" s="187"/>
      <c r="L221" s="187"/>
      <c r="M221" s="186"/>
      <c r="N221" s="186"/>
      <c r="O221" s="186"/>
      <c r="P221" s="3"/>
      <c r="Q221" s="3"/>
      <c r="R221" s="3"/>
    </row>
    <row r="222" spans="6:18" ht="12.75">
      <c r="F222" s="3"/>
      <c r="G222" s="186"/>
      <c r="H222" s="186"/>
      <c r="I222" s="186"/>
      <c r="J222" s="187"/>
      <c r="K222" s="187"/>
      <c r="L222" s="187"/>
      <c r="M222" s="186"/>
      <c r="N222" s="186"/>
      <c r="O222" s="186"/>
      <c r="P222" s="3"/>
      <c r="Q222" s="3"/>
      <c r="R222" s="3"/>
    </row>
    <row r="223" spans="6:18" ht="12.75">
      <c r="F223" s="3"/>
      <c r="G223" s="186"/>
      <c r="H223" s="186"/>
      <c r="I223" s="186"/>
      <c r="J223" s="187"/>
      <c r="K223" s="187"/>
      <c r="L223" s="187"/>
      <c r="M223" s="186"/>
      <c r="N223" s="186"/>
      <c r="O223" s="186"/>
      <c r="P223" s="3"/>
      <c r="Q223" s="3"/>
      <c r="R223" s="3"/>
    </row>
    <row r="224" spans="6:18" ht="12.75">
      <c r="F224" s="3"/>
      <c r="G224" s="186"/>
      <c r="H224" s="186"/>
      <c r="I224" s="186"/>
      <c r="J224" s="187"/>
      <c r="K224" s="187"/>
      <c r="L224" s="187"/>
      <c r="M224" s="186"/>
      <c r="N224" s="186"/>
      <c r="O224" s="186"/>
      <c r="P224" s="3"/>
      <c r="Q224" s="3"/>
      <c r="R224" s="3"/>
    </row>
    <row r="225" spans="6:18" ht="12.75">
      <c r="F225" s="3"/>
      <c r="G225" s="186"/>
      <c r="H225" s="186"/>
      <c r="I225" s="186"/>
      <c r="J225" s="187"/>
      <c r="K225" s="187"/>
      <c r="L225" s="187"/>
      <c r="M225" s="186"/>
      <c r="N225" s="186"/>
      <c r="O225" s="186"/>
      <c r="P225" s="3"/>
      <c r="Q225" s="3"/>
      <c r="R225" s="3"/>
    </row>
    <row r="226" spans="6:18" ht="12.75">
      <c r="F226" s="3"/>
      <c r="G226" s="186"/>
      <c r="H226" s="186"/>
      <c r="I226" s="186"/>
      <c r="J226" s="187"/>
      <c r="K226" s="187"/>
      <c r="L226" s="187"/>
      <c r="M226" s="186"/>
      <c r="N226" s="186"/>
      <c r="O226" s="186"/>
      <c r="P226" s="3"/>
      <c r="Q226" s="3"/>
      <c r="R226" s="3"/>
    </row>
    <row r="227" spans="6:18" ht="12.75">
      <c r="F227" s="3"/>
      <c r="G227" s="186"/>
      <c r="H227" s="186"/>
      <c r="I227" s="186"/>
      <c r="J227" s="187"/>
      <c r="K227" s="187"/>
      <c r="L227" s="187"/>
      <c r="M227" s="186"/>
      <c r="N227" s="186"/>
      <c r="O227" s="186"/>
      <c r="P227" s="3"/>
      <c r="Q227" s="3"/>
      <c r="R227" s="3"/>
    </row>
    <row r="228" spans="6:18" ht="12.75">
      <c r="F228" s="3"/>
      <c r="G228" s="186"/>
      <c r="H228" s="186"/>
      <c r="I228" s="186"/>
      <c r="J228" s="187"/>
      <c r="K228" s="187"/>
      <c r="L228" s="187"/>
      <c r="M228" s="186"/>
      <c r="N228" s="186"/>
      <c r="O228" s="186"/>
      <c r="P228" s="3"/>
      <c r="Q228" s="3"/>
      <c r="R228" s="3"/>
    </row>
    <row r="229" spans="6:18" ht="12.75">
      <c r="F229" s="3"/>
      <c r="G229" s="186"/>
      <c r="H229" s="186"/>
      <c r="I229" s="186"/>
      <c r="J229" s="187"/>
      <c r="K229" s="187"/>
      <c r="L229" s="187"/>
      <c r="M229" s="186"/>
      <c r="N229" s="186"/>
      <c r="O229" s="186"/>
      <c r="P229" s="3"/>
      <c r="Q229" s="3"/>
      <c r="R229" s="3"/>
    </row>
    <row r="230" spans="6:18" ht="12.75">
      <c r="F230" s="3"/>
      <c r="G230" s="186"/>
      <c r="H230" s="186"/>
      <c r="I230" s="186"/>
      <c r="J230" s="187"/>
      <c r="K230" s="187"/>
      <c r="L230" s="187"/>
      <c r="M230" s="186"/>
      <c r="N230" s="186"/>
      <c r="O230" s="186"/>
      <c r="P230" s="3"/>
      <c r="Q230" s="3"/>
      <c r="R230" s="3"/>
    </row>
    <row r="231" spans="6:18" ht="12.75">
      <c r="F231" s="3"/>
      <c r="G231" s="186"/>
      <c r="H231" s="186"/>
      <c r="I231" s="186"/>
      <c r="J231" s="187"/>
      <c r="K231" s="187"/>
      <c r="L231" s="187"/>
      <c r="M231" s="186"/>
      <c r="N231" s="186"/>
      <c r="O231" s="186"/>
      <c r="P231" s="3"/>
      <c r="Q231" s="3"/>
      <c r="R231" s="3"/>
    </row>
    <row r="232" spans="6:18" ht="12.75">
      <c r="F232" s="3"/>
      <c r="G232" s="186"/>
      <c r="H232" s="186"/>
      <c r="I232" s="186"/>
      <c r="J232" s="187"/>
      <c r="K232" s="187"/>
      <c r="L232" s="187"/>
      <c r="M232" s="186"/>
      <c r="N232" s="186"/>
      <c r="O232" s="186"/>
      <c r="P232" s="3"/>
      <c r="Q232" s="3"/>
      <c r="R232" s="3"/>
    </row>
    <row r="233" spans="6:18" ht="12.75">
      <c r="F233" s="3"/>
      <c r="G233" s="186"/>
      <c r="H233" s="186"/>
      <c r="I233" s="186"/>
      <c r="J233" s="187"/>
      <c r="K233" s="187"/>
      <c r="L233" s="187"/>
      <c r="M233" s="186"/>
      <c r="N233" s="186"/>
      <c r="O233" s="186"/>
      <c r="P233" s="3"/>
      <c r="Q233" s="3"/>
      <c r="R233" s="3"/>
    </row>
    <row r="234" spans="6:18" ht="12.75">
      <c r="F234" s="3"/>
      <c r="G234" s="186"/>
      <c r="H234" s="186"/>
      <c r="I234" s="186"/>
      <c r="J234" s="187"/>
      <c r="K234" s="187"/>
      <c r="L234" s="187"/>
      <c r="M234" s="186"/>
      <c r="N234" s="186"/>
      <c r="O234" s="186"/>
      <c r="P234" s="3"/>
      <c r="Q234" s="3"/>
      <c r="R234" s="3"/>
    </row>
    <row r="235" spans="6:18" ht="12.75">
      <c r="F235" s="3"/>
      <c r="G235" s="186"/>
      <c r="H235" s="186"/>
      <c r="I235" s="186"/>
      <c r="J235" s="187"/>
      <c r="K235" s="187"/>
      <c r="L235" s="187"/>
      <c r="M235" s="186"/>
      <c r="N235" s="186"/>
      <c r="O235" s="186"/>
      <c r="P235" s="3"/>
      <c r="Q235" s="3"/>
      <c r="R235" s="3"/>
    </row>
    <row r="236" spans="6:18" ht="12.75">
      <c r="F236" s="3"/>
      <c r="G236" s="186"/>
      <c r="H236" s="186"/>
      <c r="I236" s="186"/>
      <c r="J236" s="187"/>
      <c r="K236" s="187"/>
      <c r="L236" s="187"/>
      <c r="M236" s="186"/>
      <c r="N236" s="186"/>
      <c r="O236" s="186"/>
      <c r="P236" s="3"/>
      <c r="Q236" s="3"/>
      <c r="R236" s="3"/>
    </row>
    <row r="237" spans="6:18" ht="12.75">
      <c r="F237" s="3"/>
      <c r="G237" s="186"/>
      <c r="H237" s="186"/>
      <c r="I237" s="186"/>
      <c r="J237" s="187"/>
      <c r="K237" s="187"/>
      <c r="L237" s="187"/>
      <c r="M237" s="186"/>
      <c r="N237" s="186"/>
      <c r="O237" s="186"/>
      <c r="P237" s="3"/>
      <c r="Q237" s="3"/>
      <c r="R237" s="3"/>
    </row>
    <row r="238" spans="6:18" ht="12.75">
      <c r="F238" s="3"/>
      <c r="G238" s="186"/>
      <c r="H238" s="186"/>
      <c r="I238" s="186"/>
      <c r="J238" s="187"/>
      <c r="K238" s="187"/>
      <c r="L238" s="187"/>
      <c r="M238" s="186"/>
      <c r="N238" s="186"/>
      <c r="O238" s="186"/>
      <c r="P238" s="3"/>
      <c r="Q238" s="3"/>
      <c r="R238" s="3"/>
    </row>
    <row r="239" spans="6:18" ht="12.75">
      <c r="F239" s="3"/>
      <c r="G239" s="186"/>
      <c r="H239" s="186"/>
      <c r="I239" s="186"/>
      <c r="J239" s="187"/>
      <c r="K239" s="187"/>
      <c r="L239" s="187"/>
      <c r="M239" s="186"/>
      <c r="N239" s="186"/>
      <c r="O239" s="186"/>
      <c r="P239" s="3"/>
      <c r="Q239" s="3"/>
      <c r="R239" s="3"/>
    </row>
    <row r="240" spans="6:18" ht="12.75">
      <c r="F240" s="3"/>
      <c r="G240" s="186"/>
      <c r="H240" s="186"/>
      <c r="I240" s="186"/>
      <c r="J240" s="187"/>
      <c r="K240" s="187"/>
      <c r="L240" s="187"/>
      <c r="M240" s="186"/>
      <c r="N240" s="186"/>
      <c r="O240" s="186"/>
      <c r="P240" s="3"/>
      <c r="Q240" s="3"/>
      <c r="R240" s="3"/>
    </row>
    <row r="241" spans="6:18" ht="12.75">
      <c r="F241" s="3"/>
      <c r="G241" s="186"/>
      <c r="H241" s="186"/>
      <c r="I241" s="186"/>
      <c r="J241" s="187"/>
      <c r="K241" s="187"/>
      <c r="L241" s="187"/>
      <c r="M241" s="186"/>
      <c r="N241" s="186"/>
      <c r="O241" s="186"/>
      <c r="P241" s="3"/>
      <c r="Q241" s="3"/>
      <c r="R241" s="3"/>
    </row>
    <row r="242" spans="6:18" ht="12.75">
      <c r="F242" s="3"/>
      <c r="G242" s="186"/>
      <c r="H242" s="186"/>
      <c r="I242" s="186"/>
      <c r="J242" s="187"/>
      <c r="K242" s="187"/>
      <c r="L242" s="187"/>
      <c r="M242" s="186"/>
      <c r="N242" s="186"/>
      <c r="O242" s="186"/>
      <c r="P242" s="3"/>
      <c r="Q242" s="3"/>
      <c r="R242" s="3"/>
    </row>
    <row r="243" spans="6:18" ht="12.75">
      <c r="F243" s="3"/>
      <c r="G243" s="186"/>
      <c r="H243" s="186"/>
      <c r="I243" s="186"/>
      <c r="J243" s="187"/>
      <c r="K243" s="187"/>
      <c r="L243" s="187"/>
      <c r="M243" s="186"/>
      <c r="N243" s="186"/>
      <c r="O243" s="186"/>
      <c r="P243" s="3"/>
      <c r="Q243" s="3"/>
      <c r="R243" s="3"/>
    </row>
    <row r="244" spans="6:18" ht="12.75">
      <c r="F244" s="3"/>
      <c r="G244" s="186"/>
      <c r="H244" s="186"/>
      <c r="I244" s="186"/>
      <c r="J244" s="187"/>
      <c r="K244" s="187"/>
      <c r="L244" s="187"/>
      <c r="M244" s="186"/>
      <c r="N244" s="186"/>
      <c r="O244" s="186"/>
      <c r="P244" s="3"/>
      <c r="Q244" s="3"/>
      <c r="R244" s="3"/>
    </row>
    <row r="245" spans="6:18" ht="12.75">
      <c r="F245" s="3"/>
      <c r="G245" s="186"/>
      <c r="H245" s="186"/>
      <c r="I245" s="186"/>
      <c r="J245" s="187"/>
      <c r="K245" s="187"/>
      <c r="L245" s="187"/>
      <c r="M245" s="186"/>
      <c r="N245" s="186"/>
      <c r="O245" s="186"/>
      <c r="P245" s="3"/>
      <c r="Q245" s="3"/>
      <c r="R245" s="3"/>
    </row>
    <row r="246" spans="6:18" ht="12.75">
      <c r="F246" s="3"/>
      <c r="G246" s="186"/>
      <c r="H246" s="186"/>
      <c r="I246" s="186"/>
      <c r="J246" s="187"/>
      <c r="K246" s="187"/>
      <c r="L246" s="187"/>
      <c r="M246" s="186"/>
      <c r="N246" s="186"/>
      <c r="O246" s="186"/>
      <c r="P246" s="3"/>
      <c r="Q246" s="3"/>
      <c r="R246" s="3"/>
    </row>
    <row r="247" spans="6:18" ht="12.75">
      <c r="F247" s="3"/>
      <c r="G247" s="186"/>
      <c r="H247" s="186"/>
      <c r="I247" s="186"/>
      <c r="J247" s="187"/>
      <c r="K247" s="187"/>
      <c r="L247" s="187"/>
      <c r="M247" s="186"/>
      <c r="N247" s="186"/>
      <c r="O247" s="186"/>
      <c r="P247" s="3"/>
      <c r="Q247" s="3"/>
      <c r="R247" s="3"/>
    </row>
    <row r="248" spans="6:18" ht="12.75">
      <c r="F248" s="3"/>
      <c r="G248" s="186"/>
      <c r="H248" s="186"/>
      <c r="I248" s="186"/>
      <c r="J248" s="187"/>
      <c r="K248" s="187"/>
      <c r="L248" s="187"/>
      <c r="M248" s="186"/>
      <c r="N248" s="186"/>
      <c r="O248" s="186"/>
      <c r="P248" s="3"/>
      <c r="Q248" s="3"/>
      <c r="R248" s="3"/>
    </row>
    <row r="249" spans="6:18" ht="12.75">
      <c r="F249" s="3"/>
      <c r="G249" s="186"/>
      <c r="H249" s="186"/>
      <c r="I249" s="186"/>
      <c r="J249" s="187"/>
      <c r="K249" s="187"/>
      <c r="L249" s="187"/>
      <c r="M249" s="186"/>
      <c r="N249" s="186"/>
      <c r="O249" s="186"/>
      <c r="P249" s="3"/>
      <c r="Q249" s="3"/>
      <c r="R249" s="3"/>
    </row>
    <row r="250" spans="6:18" ht="12.75">
      <c r="F250" s="3"/>
      <c r="G250" s="186"/>
      <c r="H250" s="186"/>
      <c r="I250" s="186"/>
      <c r="J250" s="187"/>
      <c r="K250" s="187"/>
      <c r="L250" s="187"/>
      <c r="M250" s="186"/>
      <c r="N250" s="186"/>
      <c r="O250" s="186"/>
      <c r="P250" s="3"/>
      <c r="Q250" s="3"/>
      <c r="R250" s="3"/>
    </row>
    <row r="251" spans="6:18" ht="12.75">
      <c r="F251" s="3"/>
      <c r="G251" s="186"/>
      <c r="H251" s="186"/>
      <c r="I251" s="186"/>
      <c r="J251" s="187"/>
      <c r="K251" s="187"/>
      <c r="L251" s="187"/>
      <c r="M251" s="186"/>
      <c r="N251" s="186"/>
      <c r="O251" s="186"/>
      <c r="P251" s="3"/>
      <c r="Q251" s="3"/>
      <c r="R251" s="3"/>
    </row>
    <row r="252" spans="6:18" ht="12.75">
      <c r="F252" s="3"/>
      <c r="G252" s="186"/>
      <c r="H252" s="186"/>
      <c r="I252" s="186"/>
      <c r="J252" s="187"/>
      <c r="K252" s="187"/>
      <c r="L252" s="187"/>
      <c r="M252" s="186"/>
      <c r="N252" s="186"/>
      <c r="O252" s="186"/>
      <c r="P252" s="3"/>
      <c r="Q252" s="3"/>
      <c r="R252" s="3"/>
    </row>
    <row r="253" spans="6:18" ht="12.75">
      <c r="F253" s="3"/>
      <c r="G253" s="186"/>
      <c r="H253" s="186"/>
      <c r="I253" s="186"/>
      <c r="J253" s="187"/>
      <c r="K253" s="187"/>
      <c r="L253" s="187"/>
      <c r="M253" s="186"/>
      <c r="N253" s="186"/>
      <c r="O253" s="186"/>
      <c r="P253" s="3"/>
      <c r="Q253" s="3"/>
      <c r="R253" s="3"/>
    </row>
    <row r="254" spans="6:18" ht="12.75">
      <c r="F254" s="3"/>
      <c r="G254" s="186"/>
      <c r="H254" s="186"/>
      <c r="I254" s="186"/>
      <c r="J254" s="187"/>
      <c r="K254" s="187"/>
      <c r="L254" s="187"/>
      <c r="M254" s="186"/>
      <c r="N254" s="186"/>
      <c r="O254" s="186"/>
      <c r="P254" s="3"/>
      <c r="Q254" s="3"/>
      <c r="R254" s="3"/>
    </row>
    <row r="255" spans="6:18" ht="12.75">
      <c r="F255" s="3"/>
      <c r="G255" s="186"/>
      <c r="H255" s="186"/>
      <c r="I255" s="186"/>
      <c r="J255" s="187"/>
      <c r="K255" s="187"/>
      <c r="L255" s="187"/>
      <c r="M255" s="186"/>
      <c r="N255" s="186"/>
      <c r="O255" s="186"/>
      <c r="P255" s="3"/>
      <c r="Q255" s="3"/>
      <c r="R255" s="3"/>
    </row>
    <row r="256" spans="6:18" ht="12.75">
      <c r="F256" s="3"/>
      <c r="G256" s="186"/>
      <c r="H256" s="186"/>
      <c r="I256" s="186"/>
      <c r="J256" s="3"/>
      <c r="K256" s="3"/>
      <c r="L256" s="3"/>
      <c r="M256" s="190"/>
      <c r="N256" s="190"/>
      <c r="O256" s="190"/>
      <c r="P256" s="3"/>
      <c r="Q256" s="3"/>
      <c r="R256" s="3"/>
    </row>
    <row r="257" spans="6:18" ht="12.75">
      <c r="F257" s="3"/>
      <c r="G257" s="3"/>
      <c r="H257" s="3"/>
      <c r="I257" s="3"/>
      <c r="J257" s="3"/>
      <c r="K257" s="3"/>
      <c r="L257" s="3"/>
      <c r="M257" s="3"/>
      <c r="N257" s="3"/>
      <c r="O257" s="3"/>
      <c r="P257" s="3"/>
      <c r="Q257" s="3"/>
      <c r="R257" s="3"/>
    </row>
    <row r="258" spans="6:18" ht="12.75">
      <c r="F258" s="3"/>
      <c r="G258" s="3"/>
      <c r="H258" s="3"/>
      <c r="I258" s="3"/>
      <c r="J258" s="3"/>
      <c r="K258" s="3"/>
      <c r="L258" s="3"/>
      <c r="M258" s="3"/>
      <c r="N258" s="3"/>
      <c r="O258" s="3"/>
      <c r="P258" s="3"/>
      <c r="Q258" s="3"/>
      <c r="R258" s="3"/>
    </row>
  </sheetData>
  <sheetProtection/>
  <mergeCells count="1459">
    <mergeCell ref="BU62:BW62"/>
    <mergeCell ref="BO61:CC61"/>
    <mergeCell ref="BO62:BT63"/>
    <mergeCell ref="CF58:CG58"/>
    <mergeCell ref="CE117:CG117"/>
    <mergeCell ref="CB59:CE59"/>
    <mergeCell ref="CF59:CG59"/>
    <mergeCell ref="CE115:CG115"/>
    <mergeCell ref="CE116:CG116"/>
    <mergeCell ref="BX58:CE58"/>
    <mergeCell ref="CA80:CE80"/>
    <mergeCell ref="CA81:CE81"/>
    <mergeCell ref="CA82:CE83"/>
    <mergeCell ref="BE67:BH67"/>
    <mergeCell ref="BE86:BH86"/>
    <mergeCell ref="BE84:BH84"/>
    <mergeCell ref="BE77:BH77"/>
    <mergeCell ref="BE79:BH79"/>
    <mergeCell ref="BE73:BH73"/>
    <mergeCell ref="BU67:BW67"/>
    <mergeCell ref="BB112:BD112"/>
    <mergeCell ref="BO71:BT71"/>
    <mergeCell ref="BU71:BW71"/>
    <mergeCell ref="BU68:BW68"/>
    <mergeCell ref="BO69:BT69"/>
    <mergeCell ref="BU69:BW69"/>
    <mergeCell ref="BO72:BT72"/>
    <mergeCell ref="BU72:BW72"/>
    <mergeCell ref="BE89:BH89"/>
    <mergeCell ref="BO74:CA74"/>
    <mergeCell ref="BU63:BW63"/>
    <mergeCell ref="BO64:BT64"/>
    <mergeCell ref="BO65:BT65"/>
    <mergeCell ref="BU64:BW64"/>
    <mergeCell ref="BU65:BW65"/>
    <mergeCell ref="BU70:BW70"/>
    <mergeCell ref="BU66:BW66"/>
    <mergeCell ref="BO68:BT68"/>
    <mergeCell ref="BO66:BT66"/>
    <mergeCell ref="BO67:BT67"/>
    <mergeCell ref="BO70:BT70"/>
    <mergeCell ref="BE61:BH63"/>
    <mergeCell ref="BE70:BH70"/>
    <mergeCell ref="BE71:BH71"/>
    <mergeCell ref="BE72:BH72"/>
    <mergeCell ref="BE68:BH68"/>
    <mergeCell ref="BE69:BH69"/>
    <mergeCell ref="BE64:BH64"/>
    <mergeCell ref="BE65:BH65"/>
    <mergeCell ref="BE66:BH66"/>
    <mergeCell ref="BE90:BH90"/>
    <mergeCell ref="BE80:BH80"/>
    <mergeCell ref="BE81:BH81"/>
    <mergeCell ref="BE82:BH82"/>
    <mergeCell ref="BE83:BH83"/>
    <mergeCell ref="BE85:BH85"/>
    <mergeCell ref="BE87:BH87"/>
    <mergeCell ref="BB94:BD94"/>
    <mergeCell ref="BB90:BD90"/>
    <mergeCell ref="BB91:BD91"/>
    <mergeCell ref="BB92:BD92"/>
    <mergeCell ref="BB93:BD93"/>
    <mergeCell ref="BB95:BD95"/>
    <mergeCell ref="BB96:BD96"/>
    <mergeCell ref="BE91:BH91"/>
    <mergeCell ref="BE92:BH92"/>
    <mergeCell ref="BE74:BH74"/>
    <mergeCell ref="BE75:BH75"/>
    <mergeCell ref="BE76:BH76"/>
    <mergeCell ref="BE78:BH78"/>
    <mergeCell ref="BE88:BH88"/>
    <mergeCell ref="BB89:BD89"/>
    <mergeCell ref="BB87:BD87"/>
    <mergeCell ref="BB109:BD109"/>
    <mergeCell ref="BB104:BD104"/>
    <mergeCell ref="BB97:BD97"/>
    <mergeCell ref="BB98:BD98"/>
    <mergeCell ref="BB99:BD99"/>
    <mergeCell ref="BB100:BD100"/>
    <mergeCell ref="BB110:BD110"/>
    <mergeCell ref="CB74:CC74"/>
    <mergeCell ref="BB105:BD105"/>
    <mergeCell ref="BB106:BD106"/>
    <mergeCell ref="BB107:BD107"/>
    <mergeCell ref="BB108:BD108"/>
    <mergeCell ref="BB101:BD101"/>
    <mergeCell ref="BB102:BD102"/>
    <mergeCell ref="BB103:BD103"/>
    <mergeCell ref="BE100:BH100"/>
    <mergeCell ref="BB88:BD88"/>
    <mergeCell ref="BB81:BD81"/>
    <mergeCell ref="BB82:BD82"/>
    <mergeCell ref="BB83:BD83"/>
    <mergeCell ref="BB84:BD84"/>
    <mergeCell ref="BB85:BD85"/>
    <mergeCell ref="BB86:BD86"/>
    <mergeCell ref="BB78:BD78"/>
    <mergeCell ref="BB79:BD79"/>
    <mergeCell ref="BB80:BD80"/>
    <mergeCell ref="BB73:BD73"/>
    <mergeCell ref="BB74:BD74"/>
    <mergeCell ref="BB75:BD75"/>
    <mergeCell ref="BB76:BD76"/>
    <mergeCell ref="BB77:BD77"/>
    <mergeCell ref="AZ109:BA109"/>
    <mergeCell ref="AZ110:BA110"/>
    <mergeCell ref="AZ97:BA97"/>
    <mergeCell ref="AZ98:BA98"/>
    <mergeCell ref="AZ99:BA99"/>
    <mergeCell ref="AZ100:BA100"/>
    <mergeCell ref="BB65:BD65"/>
    <mergeCell ref="BB66:BD66"/>
    <mergeCell ref="BB67:BD67"/>
    <mergeCell ref="BB68:BD68"/>
    <mergeCell ref="BB69:BD69"/>
    <mergeCell ref="BB70:BD70"/>
    <mergeCell ref="BB71:BD71"/>
    <mergeCell ref="BB72:BD72"/>
    <mergeCell ref="AZ105:BA105"/>
    <mergeCell ref="AZ106:BA106"/>
    <mergeCell ref="AZ107:BA107"/>
    <mergeCell ref="AZ108:BA108"/>
    <mergeCell ref="AZ101:BA101"/>
    <mergeCell ref="AZ102:BA102"/>
    <mergeCell ref="AZ103:BA103"/>
    <mergeCell ref="AZ104:BA104"/>
    <mergeCell ref="AZ93:BA93"/>
    <mergeCell ref="AZ94:BA94"/>
    <mergeCell ref="AZ95:BA95"/>
    <mergeCell ref="AZ96:BA96"/>
    <mergeCell ref="AZ89:BA89"/>
    <mergeCell ref="AZ90:BA90"/>
    <mergeCell ref="AZ91:BA91"/>
    <mergeCell ref="AZ92:BA92"/>
    <mergeCell ref="AZ85:BA85"/>
    <mergeCell ref="AZ86:BA86"/>
    <mergeCell ref="AZ87:BA87"/>
    <mergeCell ref="AZ88:BA88"/>
    <mergeCell ref="AZ81:BA81"/>
    <mergeCell ref="AZ82:BA82"/>
    <mergeCell ref="AZ83:BA83"/>
    <mergeCell ref="AZ84:BA84"/>
    <mergeCell ref="AZ77:BA77"/>
    <mergeCell ref="AZ78:BA78"/>
    <mergeCell ref="AZ79:BA79"/>
    <mergeCell ref="AZ80:BA80"/>
    <mergeCell ref="AZ73:BA73"/>
    <mergeCell ref="AZ74:BA74"/>
    <mergeCell ref="AZ75:BA75"/>
    <mergeCell ref="AZ76:BA76"/>
    <mergeCell ref="AT109:AV109"/>
    <mergeCell ref="AT110:AV110"/>
    <mergeCell ref="AZ65:BA65"/>
    <mergeCell ref="AZ66:BA66"/>
    <mergeCell ref="AZ67:BA67"/>
    <mergeCell ref="AZ68:BA68"/>
    <mergeCell ref="AZ69:BA69"/>
    <mergeCell ref="AZ70:BA70"/>
    <mergeCell ref="AZ71:BA71"/>
    <mergeCell ref="AZ72:BA72"/>
    <mergeCell ref="AT105:AV105"/>
    <mergeCell ref="AT106:AV106"/>
    <mergeCell ref="AT107:AV107"/>
    <mergeCell ref="AT108:AV108"/>
    <mergeCell ref="AT101:AV101"/>
    <mergeCell ref="AT102:AV102"/>
    <mergeCell ref="AT103:AV103"/>
    <mergeCell ref="AT104:AV104"/>
    <mergeCell ref="AT97:AV97"/>
    <mergeCell ref="AT98:AV98"/>
    <mergeCell ref="AT99:AV99"/>
    <mergeCell ref="AT100:AV100"/>
    <mergeCell ref="AT93:AV93"/>
    <mergeCell ref="AT94:AV94"/>
    <mergeCell ref="AT95:AV95"/>
    <mergeCell ref="AT96:AV96"/>
    <mergeCell ref="AT89:AV89"/>
    <mergeCell ref="AT90:AV90"/>
    <mergeCell ref="AT91:AV91"/>
    <mergeCell ref="AT92:AV92"/>
    <mergeCell ref="AT85:AV85"/>
    <mergeCell ref="AT86:AV86"/>
    <mergeCell ref="AT87:AV87"/>
    <mergeCell ref="AT88:AV88"/>
    <mergeCell ref="AT81:AV81"/>
    <mergeCell ref="AT82:AV82"/>
    <mergeCell ref="AT83:AV83"/>
    <mergeCell ref="AT84:AV84"/>
    <mergeCell ref="AT77:AV77"/>
    <mergeCell ref="AT78:AV78"/>
    <mergeCell ref="AT79:AV79"/>
    <mergeCell ref="AT80:AV80"/>
    <mergeCell ref="AT73:AV73"/>
    <mergeCell ref="AT74:AV74"/>
    <mergeCell ref="AT75:AV75"/>
    <mergeCell ref="AT76:AV76"/>
    <mergeCell ref="AR109:AS109"/>
    <mergeCell ref="AR110:AS110"/>
    <mergeCell ref="AR97:AS97"/>
    <mergeCell ref="AR98:AS98"/>
    <mergeCell ref="AR99:AS99"/>
    <mergeCell ref="AR100:AS100"/>
    <mergeCell ref="AT65:AV65"/>
    <mergeCell ref="AT66:AV66"/>
    <mergeCell ref="AT67:AV67"/>
    <mergeCell ref="AT68:AV68"/>
    <mergeCell ref="AT69:AV69"/>
    <mergeCell ref="AT70:AV70"/>
    <mergeCell ref="AT71:AV71"/>
    <mergeCell ref="AT72:AV72"/>
    <mergeCell ref="AR105:AS105"/>
    <mergeCell ref="AR106:AS106"/>
    <mergeCell ref="AR107:AS107"/>
    <mergeCell ref="AR108:AS108"/>
    <mergeCell ref="AR101:AS101"/>
    <mergeCell ref="AR102:AS102"/>
    <mergeCell ref="AR103:AS103"/>
    <mergeCell ref="AR104:AS104"/>
    <mergeCell ref="AR93:AS93"/>
    <mergeCell ref="AR94:AS94"/>
    <mergeCell ref="AR95:AS95"/>
    <mergeCell ref="AR96:AS96"/>
    <mergeCell ref="AR89:AS89"/>
    <mergeCell ref="AR90:AS90"/>
    <mergeCell ref="AR91:AS91"/>
    <mergeCell ref="AR92:AS92"/>
    <mergeCell ref="AR85:AS85"/>
    <mergeCell ref="AR86:AS86"/>
    <mergeCell ref="AR87:AS87"/>
    <mergeCell ref="AR88:AS88"/>
    <mergeCell ref="AR81:AS81"/>
    <mergeCell ref="AR82:AS82"/>
    <mergeCell ref="AR83:AS83"/>
    <mergeCell ref="AR84:AS84"/>
    <mergeCell ref="AR77:AS77"/>
    <mergeCell ref="AR78:AS78"/>
    <mergeCell ref="AR79:AS79"/>
    <mergeCell ref="AR80:AS80"/>
    <mergeCell ref="AR73:AS73"/>
    <mergeCell ref="AR74:AS74"/>
    <mergeCell ref="AR75:AS75"/>
    <mergeCell ref="AR76:AS76"/>
    <mergeCell ref="AL109:AN109"/>
    <mergeCell ref="AL110:AN110"/>
    <mergeCell ref="AR65:AS65"/>
    <mergeCell ref="AR66:AS66"/>
    <mergeCell ref="AR67:AS67"/>
    <mergeCell ref="AR68:AS68"/>
    <mergeCell ref="AR69:AS69"/>
    <mergeCell ref="AR70:AS70"/>
    <mergeCell ref="AR71:AS71"/>
    <mergeCell ref="AR72:AS72"/>
    <mergeCell ref="AL105:AN105"/>
    <mergeCell ref="AL106:AN106"/>
    <mergeCell ref="AL107:AN107"/>
    <mergeCell ref="AL108:AN108"/>
    <mergeCell ref="AL101:AN101"/>
    <mergeCell ref="AL102:AN102"/>
    <mergeCell ref="AL103:AN103"/>
    <mergeCell ref="AL104:AN104"/>
    <mergeCell ref="AL97:AN97"/>
    <mergeCell ref="AL98:AN98"/>
    <mergeCell ref="AL99:AN99"/>
    <mergeCell ref="AL100:AN100"/>
    <mergeCell ref="AL93:AN93"/>
    <mergeCell ref="AL94:AN94"/>
    <mergeCell ref="AL95:AN95"/>
    <mergeCell ref="AL96:AN96"/>
    <mergeCell ref="AL89:AN89"/>
    <mergeCell ref="AL90:AN90"/>
    <mergeCell ref="AL91:AN91"/>
    <mergeCell ref="AL92:AN92"/>
    <mergeCell ref="AL85:AN85"/>
    <mergeCell ref="AL86:AN86"/>
    <mergeCell ref="AL87:AN87"/>
    <mergeCell ref="AL88:AN88"/>
    <mergeCell ref="AL81:AN81"/>
    <mergeCell ref="AL82:AN82"/>
    <mergeCell ref="AL83:AN83"/>
    <mergeCell ref="AL84:AN84"/>
    <mergeCell ref="AL77:AN77"/>
    <mergeCell ref="AL78:AN78"/>
    <mergeCell ref="AL79:AN79"/>
    <mergeCell ref="AL80:AN80"/>
    <mergeCell ref="AL73:AN73"/>
    <mergeCell ref="AL74:AN74"/>
    <mergeCell ref="AL75:AN75"/>
    <mergeCell ref="AL76:AN76"/>
    <mergeCell ref="AJ109:AK109"/>
    <mergeCell ref="AJ110:AK110"/>
    <mergeCell ref="AJ97:AK97"/>
    <mergeCell ref="AJ98:AK98"/>
    <mergeCell ref="AJ99:AK99"/>
    <mergeCell ref="AJ100:AK100"/>
    <mergeCell ref="AL65:AN65"/>
    <mergeCell ref="AL66:AN66"/>
    <mergeCell ref="AL67:AN67"/>
    <mergeCell ref="AL68:AN68"/>
    <mergeCell ref="AL69:AN69"/>
    <mergeCell ref="AL70:AN70"/>
    <mergeCell ref="AL71:AN71"/>
    <mergeCell ref="AL72:AN72"/>
    <mergeCell ref="AJ105:AK105"/>
    <mergeCell ref="AJ106:AK106"/>
    <mergeCell ref="AJ107:AK107"/>
    <mergeCell ref="AJ108:AK108"/>
    <mergeCell ref="AJ101:AK101"/>
    <mergeCell ref="AJ102:AK102"/>
    <mergeCell ref="AJ103:AK103"/>
    <mergeCell ref="AJ104:AK104"/>
    <mergeCell ref="AJ93:AK93"/>
    <mergeCell ref="AJ94:AK94"/>
    <mergeCell ref="AJ95:AK95"/>
    <mergeCell ref="AJ96:AK96"/>
    <mergeCell ref="AJ89:AK89"/>
    <mergeCell ref="AJ90:AK90"/>
    <mergeCell ref="AJ91:AK91"/>
    <mergeCell ref="AJ92:AK92"/>
    <mergeCell ref="AJ85:AK85"/>
    <mergeCell ref="AJ86:AK86"/>
    <mergeCell ref="AJ87:AK87"/>
    <mergeCell ref="AJ88:AK88"/>
    <mergeCell ref="AJ81:AK81"/>
    <mergeCell ref="AJ82:AK82"/>
    <mergeCell ref="AJ83:AK83"/>
    <mergeCell ref="AJ84:AK84"/>
    <mergeCell ref="AJ77:AK77"/>
    <mergeCell ref="AJ78:AK78"/>
    <mergeCell ref="AJ79:AK79"/>
    <mergeCell ref="AJ80:AK80"/>
    <mergeCell ref="AJ73:AK73"/>
    <mergeCell ref="AJ74:AK74"/>
    <mergeCell ref="AJ75:AK75"/>
    <mergeCell ref="AJ76:AK76"/>
    <mergeCell ref="AD109:AF109"/>
    <mergeCell ref="AD110:AF110"/>
    <mergeCell ref="AJ65:AK65"/>
    <mergeCell ref="AJ66:AK66"/>
    <mergeCell ref="AJ67:AK67"/>
    <mergeCell ref="AJ68:AK68"/>
    <mergeCell ref="AJ69:AK69"/>
    <mergeCell ref="AJ70:AK70"/>
    <mergeCell ref="AJ71:AK71"/>
    <mergeCell ref="AJ72:AK72"/>
    <mergeCell ref="AD105:AF105"/>
    <mergeCell ref="AD106:AF106"/>
    <mergeCell ref="AD107:AF107"/>
    <mergeCell ref="AD108:AF108"/>
    <mergeCell ref="AD101:AF101"/>
    <mergeCell ref="AD102:AF102"/>
    <mergeCell ref="AD103:AF103"/>
    <mergeCell ref="AD104:AF104"/>
    <mergeCell ref="AD97:AF97"/>
    <mergeCell ref="AD98:AF98"/>
    <mergeCell ref="AD99:AF99"/>
    <mergeCell ref="AD100:AF100"/>
    <mergeCell ref="AD93:AF93"/>
    <mergeCell ref="AD94:AF94"/>
    <mergeCell ref="AD95:AF95"/>
    <mergeCell ref="AD96:AF96"/>
    <mergeCell ref="AD89:AF89"/>
    <mergeCell ref="AD90:AF90"/>
    <mergeCell ref="AD91:AF91"/>
    <mergeCell ref="AD92:AF92"/>
    <mergeCell ref="AD85:AF85"/>
    <mergeCell ref="AD86:AF86"/>
    <mergeCell ref="AD87:AF87"/>
    <mergeCell ref="AD88:AF88"/>
    <mergeCell ref="AD81:AF81"/>
    <mergeCell ref="AD82:AF82"/>
    <mergeCell ref="AD83:AF83"/>
    <mergeCell ref="AD84:AF84"/>
    <mergeCell ref="AD77:AF77"/>
    <mergeCell ref="AD78:AF78"/>
    <mergeCell ref="AD79:AF79"/>
    <mergeCell ref="AD80:AF80"/>
    <mergeCell ref="AD73:AF73"/>
    <mergeCell ref="AD74:AF74"/>
    <mergeCell ref="AD75:AF75"/>
    <mergeCell ref="AD76:AF76"/>
    <mergeCell ref="AB109:AC109"/>
    <mergeCell ref="AB110:AC110"/>
    <mergeCell ref="AB97:AC97"/>
    <mergeCell ref="AB98:AC98"/>
    <mergeCell ref="AB99:AC99"/>
    <mergeCell ref="AB100:AC100"/>
    <mergeCell ref="AD65:AF65"/>
    <mergeCell ref="AD66:AF66"/>
    <mergeCell ref="AD67:AF67"/>
    <mergeCell ref="AD68:AF68"/>
    <mergeCell ref="AD69:AF69"/>
    <mergeCell ref="AD70:AF70"/>
    <mergeCell ref="AD71:AF71"/>
    <mergeCell ref="AD72:AF72"/>
    <mergeCell ref="AB105:AC105"/>
    <mergeCell ref="AB106:AC106"/>
    <mergeCell ref="AB107:AC107"/>
    <mergeCell ref="AB108:AC108"/>
    <mergeCell ref="AB101:AC101"/>
    <mergeCell ref="AB102:AC102"/>
    <mergeCell ref="AB103:AC103"/>
    <mergeCell ref="AB104:AC104"/>
    <mergeCell ref="AB93:AC93"/>
    <mergeCell ref="AB94:AC94"/>
    <mergeCell ref="AB95:AC95"/>
    <mergeCell ref="AB96:AC96"/>
    <mergeCell ref="AB89:AC89"/>
    <mergeCell ref="AB90:AC90"/>
    <mergeCell ref="AB91:AC91"/>
    <mergeCell ref="AB92:AC92"/>
    <mergeCell ref="AB86:AC86"/>
    <mergeCell ref="AB87:AC87"/>
    <mergeCell ref="AB88:AC88"/>
    <mergeCell ref="AB81:AC81"/>
    <mergeCell ref="AB82:AC82"/>
    <mergeCell ref="AB83:AC83"/>
    <mergeCell ref="AB84:AC84"/>
    <mergeCell ref="AB80:AC80"/>
    <mergeCell ref="AB73:AC73"/>
    <mergeCell ref="AB74:AC74"/>
    <mergeCell ref="AB75:AC75"/>
    <mergeCell ref="AB76:AC76"/>
    <mergeCell ref="AB85:AC85"/>
    <mergeCell ref="AB66:AC66"/>
    <mergeCell ref="AB67:AC67"/>
    <mergeCell ref="AB68:AC68"/>
    <mergeCell ref="AB77:AC77"/>
    <mergeCell ref="AB78:AC78"/>
    <mergeCell ref="AB79:AC79"/>
    <mergeCell ref="AZ61:BA63"/>
    <mergeCell ref="BB61:BD63"/>
    <mergeCell ref="AB64:AC64"/>
    <mergeCell ref="AD64:AF64"/>
    <mergeCell ref="AJ64:AK64"/>
    <mergeCell ref="AL64:AN64"/>
    <mergeCell ref="AR64:AS64"/>
    <mergeCell ref="AT64:AV64"/>
    <mergeCell ref="AZ64:BA64"/>
    <mergeCell ref="BB64:BD64"/>
    <mergeCell ref="AJ61:AK63"/>
    <mergeCell ref="AL61:AN63"/>
    <mergeCell ref="AR61:AS63"/>
    <mergeCell ref="AT61:AV63"/>
    <mergeCell ref="AW107:AY107"/>
    <mergeCell ref="AW108:AY108"/>
    <mergeCell ref="AW99:AY99"/>
    <mergeCell ref="AW100:AY100"/>
    <mergeCell ref="AW101:AY101"/>
    <mergeCell ref="AW102:AY102"/>
    <mergeCell ref="AW109:AY109"/>
    <mergeCell ref="AW110:AY110"/>
    <mergeCell ref="AW103:AY103"/>
    <mergeCell ref="AW104:AY104"/>
    <mergeCell ref="AW105:AY105"/>
    <mergeCell ref="AW106:AY106"/>
    <mergeCell ref="AW95:AY95"/>
    <mergeCell ref="AW96:AY96"/>
    <mergeCell ref="AW97:AY97"/>
    <mergeCell ref="AW98:AY98"/>
    <mergeCell ref="AW91:AY91"/>
    <mergeCell ref="AW92:AY92"/>
    <mergeCell ref="AW93:AY93"/>
    <mergeCell ref="AW94:AY94"/>
    <mergeCell ref="AW87:AY87"/>
    <mergeCell ref="AW88:AY88"/>
    <mergeCell ref="AW89:AY89"/>
    <mergeCell ref="AW90:AY90"/>
    <mergeCell ref="AW83:AY83"/>
    <mergeCell ref="AW84:AY84"/>
    <mergeCell ref="AW85:AY85"/>
    <mergeCell ref="AW86:AY86"/>
    <mergeCell ref="AW79:AY79"/>
    <mergeCell ref="AW80:AY80"/>
    <mergeCell ref="AW81:AY81"/>
    <mergeCell ref="AW82:AY82"/>
    <mergeCell ref="AW75:AY75"/>
    <mergeCell ref="AW76:AY76"/>
    <mergeCell ref="AW77:AY77"/>
    <mergeCell ref="AW78:AY78"/>
    <mergeCell ref="AW71:AY71"/>
    <mergeCell ref="AW72:AY72"/>
    <mergeCell ref="AW73:AY73"/>
    <mergeCell ref="AW74:AY74"/>
    <mergeCell ref="AW67:AY67"/>
    <mergeCell ref="AW68:AY68"/>
    <mergeCell ref="AW69:AY69"/>
    <mergeCell ref="AW70:AY70"/>
    <mergeCell ref="AW61:AY63"/>
    <mergeCell ref="AW64:AY64"/>
    <mergeCell ref="AW65:AY65"/>
    <mergeCell ref="AW66:AY66"/>
    <mergeCell ref="AO107:AQ107"/>
    <mergeCell ref="AO108:AQ108"/>
    <mergeCell ref="AO99:AQ99"/>
    <mergeCell ref="AO100:AQ100"/>
    <mergeCell ref="AO101:AQ101"/>
    <mergeCell ref="AO102:AQ102"/>
    <mergeCell ref="AO109:AQ109"/>
    <mergeCell ref="AO110:AQ110"/>
    <mergeCell ref="AO103:AQ103"/>
    <mergeCell ref="AO104:AQ104"/>
    <mergeCell ref="AO105:AQ105"/>
    <mergeCell ref="AO106:AQ106"/>
    <mergeCell ref="AO95:AQ95"/>
    <mergeCell ref="AO96:AQ96"/>
    <mergeCell ref="AO97:AQ97"/>
    <mergeCell ref="AO98:AQ98"/>
    <mergeCell ref="AO91:AQ91"/>
    <mergeCell ref="AO92:AQ92"/>
    <mergeCell ref="AO93:AQ93"/>
    <mergeCell ref="AO94:AQ94"/>
    <mergeCell ref="AO87:AQ87"/>
    <mergeCell ref="AO88:AQ88"/>
    <mergeCell ref="AO89:AQ89"/>
    <mergeCell ref="AO90:AQ90"/>
    <mergeCell ref="AO83:AQ83"/>
    <mergeCell ref="AO84:AQ84"/>
    <mergeCell ref="AO85:AQ85"/>
    <mergeCell ref="AO86:AQ86"/>
    <mergeCell ref="AO79:AQ79"/>
    <mergeCell ref="AO80:AQ80"/>
    <mergeCell ref="AO81:AQ81"/>
    <mergeCell ref="AO82:AQ82"/>
    <mergeCell ref="AO75:AQ75"/>
    <mergeCell ref="AO76:AQ76"/>
    <mergeCell ref="AO77:AQ77"/>
    <mergeCell ref="AO78:AQ78"/>
    <mergeCell ref="AO71:AQ71"/>
    <mergeCell ref="AO72:AQ72"/>
    <mergeCell ref="AO73:AQ73"/>
    <mergeCell ref="AO74:AQ74"/>
    <mergeCell ref="AG109:AI109"/>
    <mergeCell ref="AG110:AI110"/>
    <mergeCell ref="AG97:AI97"/>
    <mergeCell ref="AG98:AI98"/>
    <mergeCell ref="AG99:AI99"/>
    <mergeCell ref="AG100:AI100"/>
    <mergeCell ref="AO61:AQ63"/>
    <mergeCell ref="AO64:AQ64"/>
    <mergeCell ref="AO65:AQ65"/>
    <mergeCell ref="AO66:AQ66"/>
    <mergeCell ref="AO67:AQ67"/>
    <mergeCell ref="AO68:AQ68"/>
    <mergeCell ref="AO69:AQ69"/>
    <mergeCell ref="AO70:AQ70"/>
    <mergeCell ref="AG105:AI105"/>
    <mergeCell ref="AG106:AI106"/>
    <mergeCell ref="AG107:AI107"/>
    <mergeCell ref="AG108:AI108"/>
    <mergeCell ref="AG101:AI101"/>
    <mergeCell ref="AG102:AI102"/>
    <mergeCell ref="AG103:AI103"/>
    <mergeCell ref="AG104:AI104"/>
    <mergeCell ref="AG93:AI93"/>
    <mergeCell ref="AG94:AI94"/>
    <mergeCell ref="AG95:AI95"/>
    <mergeCell ref="AG96:AI96"/>
    <mergeCell ref="AG89:AI89"/>
    <mergeCell ref="AG90:AI90"/>
    <mergeCell ref="AG91:AI91"/>
    <mergeCell ref="AG92:AI92"/>
    <mergeCell ref="AG85:AI85"/>
    <mergeCell ref="AG86:AI86"/>
    <mergeCell ref="AG87:AI87"/>
    <mergeCell ref="AG88:AI88"/>
    <mergeCell ref="AG81:AI81"/>
    <mergeCell ref="AG82:AI82"/>
    <mergeCell ref="AG83:AI83"/>
    <mergeCell ref="AG84:AI84"/>
    <mergeCell ref="AG77:AI77"/>
    <mergeCell ref="AG78:AI78"/>
    <mergeCell ref="AG79:AI79"/>
    <mergeCell ref="AG80:AI80"/>
    <mergeCell ref="AG73:AI73"/>
    <mergeCell ref="AG74:AI74"/>
    <mergeCell ref="AG75:AI75"/>
    <mergeCell ref="AG76:AI76"/>
    <mergeCell ref="AG71:AI71"/>
    <mergeCell ref="AG72:AI72"/>
    <mergeCell ref="AG65:AI65"/>
    <mergeCell ref="AG66:AI66"/>
    <mergeCell ref="AG67:AI67"/>
    <mergeCell ref="AG68:AI68"/>
    <mergeCell ref="AG61:AI63"/>
    <mergeCell ref="AG64:AI64"/>
    <mergeCell ref="Y103:AA103"/>
    <mergeCell ref="Y104:AA104"/>
    <mergeCell ref="Y95:AA95"/>
    <mergeCell ref="Y96:AA96"/>
    <mergeCell ref="Y97:AA97"/>
    <mergeCell ref="Y98:AA98"/>
    <mergeCell ref="AG69:AI69"/>
    <mergeCell ref="AG70:AI70"/>
    <mergeCell ref="Y100:AA100"/>
    <mergeCell ref="Y101:AA101"/>
    <mergeCell ref="Y102:AA102"/>
    <mergeCell ref="AB61:AC63"/>
    <mergeCell ref="AD61:AF63"/>
    <mergeCell ref="AB69:AC69"/>
    <mergeCell ref="AB70:AC70"/>
    <mergeCell ref="AB71:AC71"/>
    <mergeCell ref="AB72:AC72"/>
    <mergeCell ref="AB65:AC65"/>
    <mergeCell ref="Y91:AA91"/>
    <mergeCell ref="Y92:AA92"/>
    <mergeCell ref="Y93:AA93"/>
    <mergeCell ref="Y94:AA94"/>
    <mergeCell ref="Y87:AA87"/>
    <mergeCell ref="Y88:AA88"/>
    <mergeCell ref="Y89:AA89"/>
    <mergeCell ref="Y90:AA90"/>
    <mergeCell ref="Y83:AA83"/>
    <mergeCell ref="Y84:AA84"/>
    <mergeCell ref="Y85:AA85"/>
    <mergeCell ref="Y86:AA86"/>
    <mergeCell ref="Y79:AA79"/>
    <mergeCell ref="Y80:AA80"/>
    <mergeCell ref="Y81:AA81"/>
    <mergeCell ref="Y82:AA82"/>
    <mergeCell ref="Y77:AA77"/>
    <mergeCell ref="Y78:AA78"/>
    <mergeCell ref="Y71:AA71"/>
    <mergeCell ref="Y72:AA72"/>
    <mergeCell ref="Y73:AA73"/>
    <mergeCell ref="Y74:AA74"/>
    <mergeCell ref="Y61:AA63"/>
    <mergeCell ref="Y64:AA64"/>
    <mergeCell ref="Y65:AA65"/>
    <mergeCell ref="Y66:AA66"/>
    <mergeCell ref="Y75:AA75"/>
    <mergeCell ref="Y76:AA76"/>
    <mergeCell ref="Y67:AA67"/>
    <mergeCell ref="Y68:AA68"/>
    <mergeCell ref="Y69:AA69"/>
    <mergeCell ref="Y70:AA70"/>
    <mergeCell ref="D110:F110"/>
    <mergeCell ref="D103:F103"/>
    <mergeCell ref="D104:F104"/>
    <mergeCell ref="D105:F105"/>
    <mergeCell ref="D106:F106"/>
    <mergeCell ref="D107:F107"/>
    <mergeCell ref="D101:F101"/>
    <mergeCell ref="D102:F102"/>
    <mergeCell ref="D108:F108"/>
    <mergeCell ref="D109:F109"/>
    <mergeCell ref="D97:F97"/>
    <mergeCell ref="D98:F98"/>
    <mergeCell ref="D99:F99"/>
    <mergeCell ref="D100:F100"/>
    <mergeCell ref="D93:F93"/>
    <mergeCell ref="D94:F94"/>
    <mergeCell ref="D95:F95"/>
    <mergeCell ref="D96:F96"/>
    <mergeCell ref="D89:F89"/>
    <mergeCell ref="D90:F90"/>
    <mergeCell ref="D91:F91"/>
    <mergeCell ref="D92:F92"/>
    <mergeCell ref="D85:F85"/>
    <mergeCell ref="D86:F86"/>
    <mergeCell ref="D87:F87"/>
    <mergeCell ref="D88:F88"/>
    <mergeCell ref="D81:F81"/>
    <mergeCell ref="D82:F82"/>
    <mergeCell ref="D83:F83"/>
    <mergeCell ref="D84:F84"/>
    <mergeCell ref="D77:F77"/>
    <mergeCell ref="D78:F78"/>
    <mergeCell ref="D79:F79"/>
    <mergeCell ref="D80:F80"/>
    <mergeCell ref="D73:F73"/>
    <mergeCell ref="D74:F74"/>
    <mergeCell ref="D75:F75"/>
    <mergeCell ref="D76:F76"/>
    <mergeCell ref="D72:F72"/>
    <mergeCell ref="H9:J9"/>
    <mergeCell ref="H10:J10"/>
    <mergeCell ref="D19:E19"/>
    <mergeCell ref="F19:G19"/>
    <mergeCell ref="D20:E20"/>
    <mergeCell ref="F20:G20"/>
    <mergeCell ref="F18:G18"/>
    <mergeCell ref="D70:F70"/>
    <mergeCell ref="D71:F71"/>
    <mergeCell ref="T104:U104"/>
    <mergeCell ref="T107:U107"/>
    <mergeCell ref="I106:K106"/>
    <mergeCell ref="I93:K93"/>
    <mergeCell ref="AL112:AN112"/>
    <mergeCell ref="N112:P112"/>
    <mergeCell ref="I110:K110"/>
    <mergeCell ref="Y105:AA105"/>
    <mergeCell ref="Y106:AA106"/>
    <mergeCell ref="Y99:AA99"/>
    <mergeCell ref="D10:E10"/>
    <mergeCell ref="F10:G10"/>
    <mergeCell ref="D13:E13"/>
    <mergeCell ref="F13:G13"/>
    <mergeCell ref="H18:J18"/>
    <mergeCell ref="D15:E15"/>
    <mergeCell ref="F15:G15"/>
    <mergeCell ref="D16:E16"/>
    <mergeCell ref="H17:J17"/>
    <mergeCell ref="H15:J15"/>
    <mergeCell ref="D34:E34"/>
    <mergeCell ref="D35:E35"/>
    <mergeCell ref="D33:E33"/>
    <mergeCell ref="F33:G33"/>
    <mergeCell ref="D69:F69"/>
    <mergeCell ref="H13:J13"/>
    <mergeCell ref="H52:J52"/>
    <mergeCell ref="H53:J53"/>
    <mergeCell ref="H54:J54"/>
    <mergeCell ref="H55:J55"/>
    <mergeCell ref="D9:E9"/>
    <mergeCell ref="F9:G9"/>
    <mergeCell ref="D17:E17"/>
    <mergeCell ref="F17:G17"/>
    <mergeCell ref="D18:E18"/>
    <mergeCell ref="H45:J45"/>
    <mergeCell ref="H43:J43"/>
    <mergeCell ref="H22:J22"/>
    <mergeCell ref="H24:J24"/>
    <mergeCell ref="H29:J29"/>
    <mergeCell ref="B30:C30"/>
    <mergeCell ref="D36:E36"/>
    <mergeCell ref="F36:G36"/>
    <mergeCell ref="D37:E37"/>
    <mergeCell ref="D30:E30"/>
    <mergeCell ref="H26:J26"/>
    <mergeCell ref="F27:G27"/>
    <mergeCell ref="D28:E28"/>
    <mergeCell ref="F28:G28"/>
    <mergeCell ref="F32:G32"/>
    <mergeCell ref="H42:J42"/>
    <mergeCell ref="H21:J21"/>
    <mergeCell ref="F35:G35"/>
    <mergeCell ref="F31:G31"/>
    <mergeCell ref="H27:J27"/>
    <mergeCell ref="H28:J28"/>
    <mergeCell ref="F21:G21"/>
    <mergeCell ref="F30:G30"/>
    <mergeCell ref="F34:G34"/>
    <mergeCell ref="H32:J32"/>
    <mergeCell ref="H19:J19"/>
    <mergeCell ref="H20:J20"/>
    <mergeCell ref="H16:J16"/>
    <mergeCell ref="H23:J23"/>
    <mergeCell ref="H25:J25"/>
    <mergeCell ref="D11:E11"/>
    <mergeCell ref="F11:G11"/>
    <mergeCell ref="D24:E24"/>
    <mergeCell ref="F24:G24"/>
    <mergeCell ref="H11:J11"/>
    <mergeCell ref="H34:J34"/>
    <mergeCell ref="H30:J30"/>
    <mergeCell ref="D12:E12"/>
    <mergeCell ref="F12:G12"/>
    <mergeCell ref="D22:E22"/>
    <mergeCell ref="F22:G22"/>
    <mergeCell ref="D23:E23"/>
    <mergeCell ref="F23:G23"/>
    <mergeCell ref="D14:E14"/>
    <mergeCell ref="D21:E21"/>
    <mergeCell ref="F14:G14"/>
    <mergeCell ref="F16:G16"/>
    <mergeCell ref="H48:J48"/>
    <mergeCell ref="H37:J37"/>
    <mergeCell ref="K30:M30"/>
    <mergeCell ref="H36:J36"/>
    <mergeCell ref="H31:J31"/>
    <mergeCell ref="H35:J35"/>
    <mergeCell ref="H47:J47"/>
    <mergeCell ref="H39:J39"/>
    <mergeCell ref="H40:J40"/>
    <mergeCell ref="H41:J41"/>
    <mergeCell ref="H33:J33"/>
    <mergeCell ref="T108:U108"/>
    <mergeCell ref="I107:K107"/>
    <mergeCell ref="I108:K108"/>
    <mergeCell ref="I104:K104"/>
    <mergeCell ref="T90:U90"/>
    <mergeCell ref="T91:U91"/>
    <mergeCell ref="H46:J46"/>
    <mergeCell ref="H44:J44"/>
    <mergeCell ref="H38:J38"/>
    <mergeCell ref="L101:M101"/>
    <mergeCell ref="N101:P101"/>
    <mergeCell ref="N105:P105"/>
    <mergeCell ref="I101:K101"/>
    <mergeCell ref="I94:K94"/>
    <mergeCell ref="I95:K95"/>
    <mergeCell ref="I96:K96"/>
    <mergeCell ref="L95:M95"/>
    <mergeCell ref="Q92:S92"/>
    <mergeCell ref="Q93:S93"/>
    <mergeCell ref="I109:K109"/>
    <mergeCell ref="T109:U109"/>
    <mergeCell ref="N95:P95"/>
    <mergeCell ref="I105:K105"/>
    <mergeCell ref="L100:M100"/>
    <mergeCell ref="N100:P100"/>
    <mergeCell ref="T93:U93"/>
    <mergeCell ref="T103:U103"/>
    <mergeCell ref="Q94:S94"/>
    <mergeCell ref="I97:K97"/>
    <mergeCell ref="I98:K98"/>
    <mergeCell ref="N98:P98"/>
    <mergeCell ref="Q96:S96"/>
    <mergeCell ref="Q97:S97"/>
    <mergeCell ref="L96:M96"/>
    <mergeCell ref="T96:U96"/>
    <mergeCell ref="L93:M93"/>
    <mergeCell ref="L94:M94"/>
    <mergeCell ref="I99:K99"/>
    <mergeCell ref="I100:K100"/>
    <mergeCell ref="L97:M97"/>
    <mergeCell ref="N94:P94"/>
    <mergeCell ref="N99:P99"/>
    <mergeCell ref="T97:U97"/>
    <mergeCell ref="Q98:S98"/>
    <mergeCell ref="I89:K89"/>
    <mergeCell ref="I90:K90"/>
    <mergeCell ref="I91:K91"/>
    <mergeCell ref="I92:K92"/>
    <mergeCell ref="N96:P96"/>
    <mergeCell ref="N97:P97"/>
    <mergeCell ref="I88:K88"/>
    <mergeCell ref="T76:U76"/>
    <mergeCell ref="T77:U77"/>
    <mergeCell ref="T80:U80"/>
    <mergeCell ref="T87:U87"/>
    <mergeCell ref="L88:M88"/>
    <mergeCell ref="N88:P88"/>
    <mergeCell ref="I85:K85"/>
    <mergeCell ref="I86:K86"/>
    <mergeCell ref="I87:K87"/>
    <mergeCell ref="M256:O256"/>
    <mergeCell ref="M185:O185"/>
    <mergeCell ref="M186:O186"/>
    <mergeCell ref="M187:O187"/>
    <mergeCell ref="M188:O188"/>
    <mergeCell ref="M189:O189"/>
    <mergeCell ref="M190:O190"/>
    <mergeCell ref="M191:O191"/>
    <mergeCell ref="M192:O192"/>
    <mergeCell ref="M193:O193"/>
    <mergeCell ref="V107:X107"/>
    <mergeCell ref="V108:X108"/>
    <mergeCell ref="V109:X109"/>
    <mergeCell ref="T102:U102"/>
    <mergeCell ref="V112:X112"/>
    <mergeCell ref="M194:O194"/>
    <mergeCell ref="K184:M184"/>
    <mergeCell ref="J185:L185"/>
    <mergeCell ref="T110:U110"/>
    <mergeCell ref="V110:X110"/>
    <mergeCell ref="Q108:S108"/>
    <mergeCell ref="Q109:S109"/>
    <mergeCell ref="N109:P109"/>
    <mergeCell ref="J186:L186"/>
    <mergeCell ref="J187:L187"/>
    <mergeCell ref="J188:L188"/>
    <mergeCell ref="Q110:S110"/>
    <mergeCell ref="N104:P104"/>
    <mergeCell ref="L89:M89"/>
    <mergeCell ref="N89:P89"/>
    <mergeCell ref="N92:P92"/>
    <mergeCell ref="L90:M90"/>
    <mergeCell ref="L91:M91"/>
    <mergeCell ref="L92:M92"/>
    <mergeCell ref="L98:M98"/>
    <mergeCell ref="L99:M99"/>
    <mergeCell ref="N93:P93"/>
    <mergeCell ref="M201:O201"/>
    <mergeCell ref="Q104:S104"/>
    <mergeCell ref="L106:M106"/>
    <mergeCell ref="N106:P106"/>
    <mergeCell ref="N107:P107"/>
    <mergeCell ref="L105:M105"/>
    <mergeCell ref="Q105:S105"/>
    <mergeCell ref="Q106:S106"/>
    <mergeCell ref="Q107:S107"/>
    <mergeCell ref="L104:M104"/>
    <mergeCell ref="M197:O197"/>
    <mergeCell ref="M198:O198"/>
    <mergeCell ref="M195:O195"/>
    <mergeCell ref="J198:L198"/>
    <mergeCell ref="J199:L199"/>
    <mergeCell ref="J200:L200"/>
    <mergeCell ref="M199:O199"/>
    <mergeCell ref="M200:O200"/>
    <mergeCell ref="M196:O196"/>
    <mergeCell ref="Q102:S102"/>
    <mergeCell ref="Q103:S103"/>
    <mergeCell ref="L103:M103"/>
    <mergeCell ref="N103:P103"/>
    <mergeCell ref="M204:O204"/>
    <mergeCell ref="I103:K103"/>
    <mergeCell ref="L102:M102"/>
    <mergeCell ref="N102:P102"/>
    <mergeCell ref="I102:K102"/>
    <mergeCell ref="J201:L201"/>
    <mergeCell ref="M209:O209"/>
    <mergeCell ref="M206:O206"/>
    <mergeCell ref="M207:O207"/>
    <mergeCell ref="I81:K81"/>
    <mergeCell ref="I82:K82"/>
    <mergeCell ref="I83:K83"/>
    <mergeCell ref="I84:K84"/>
    <mergeCell ref="M205:O205"/>
    <mergeCell ref="M202:O202"/>
    <mergeCell ref="M203:O203"/>
    <mergeCell ref="Y107:AA107"/>
    <mergeCell ref="Y108:AA108"/>
    <mergeCell ref="Y109:AA109"/>
    <mergeCell ref="Y110:AA110"/>
    <mergeCell ref="M217:O217"/>
    <mergeCell ref="L107:M107"/>
    <mergeCell ref="M214:O214"/>
    <mergeCell ref="M215:O215"/>
    <mergeCell ref="M216:O216"/>
    <mergeCell ref="M211:O211"/>
    <mergeCell ref="M212:O212"/>
    <mergeCell ref="J202:L202"/>
    <mergeCell ref="J203:L203"/>
    <mergeCell ref="M208:O208"/>
    <mergeCell ref="N82:P82"/>
    <mergeCell ref="L83:M83"/>
    <mergeCell ref="L86:M86"/>
    <mergeCell ref="L87:M87"/>
    <mergeCell ref="N87:P87"/>
    <mergeCell ref="J205:L205"/>
    <mergeCell ref="M221:O221"/>
    <mergeCell ref="M222:O222"/>
    <mergeCell ref="L108:M108"/>
    <mergeCell ref="N108:P108"/>
    <mergeCell ref="M220:O220"/>
    <mergeCell ref="M218:O218"/>
    <mergeCell ref="M219:O219"/>
    <mergeCell ref="M213:O213"/>
    <mergeCell ref="M210:O210"/>
    <mergeCell ref="J211:L211"/>
    <mergeCell ref="M228:O228"/>
    <mergeCell ref="L110:M110"/>
    <mergeCell ref="N110:P110"/>
    <mergeCell ref="M226:O226"/>
    <mergeCell ref="M227:O227"/>
    <mergeCell ref="M223:O223"/>
    <mergeCell ref="M224:O224"/>
    <mergeCell ref="M225:O225"/>
    <mergeCell ref="J209:L209"/>
    <mergeCell ref="J210:L210"/>
    <mergeCell ref="M235:O235"/>
    <mergeCell ref="M236:O236"/>
    <mergeCell ref="M237:O237"/>
    <mergeCell ref="AD112:AF112"/>
    <mergeCell ref="M232:O232"/>
    <mergeCell ref="M233:O233"/>
    <mergeCell ref="M234:O234"/>
    <mergeCell ref="M229:O229"/>
    <mergeCell ref="M230:O230"/>
    <mergeCell ref="M231:O231"/>
    <mergeCell ref="M244:O244"/>
    <mergeCell ref="M245:O245"/>
    <mergeCell ref="M246:O246"/>
    <mergeCell ref="M247:O247"/>
    <mergeCell ref="M241:O241"/>
    <mergeCell ref="M242:O242"/>
    <mergeCell ref="M243:O243"/>
    <mergeCell ref="M238:O238"/>
    <mergeCell ref="M239:O239"/>
    <mergeCell ref="M240:O240"/>
    <mergeCell ref="L77:M77"/>
    <mergeCell ref="AT112:AV112"/>
    <mergeCell ref="L74:M74"/>
    <mergeCell ref="L75:M75"/>
    <mergeCell ref="L76:M76"/>
    <mergeCell ref="L78:M78"/>
    <mergeCell ref="Q76:S76"/>
    <mergeCell ref="Q77:S77"/>
    <mergeCell ref="N81:P81"/>
    <mergeCell ref="L82:M82"/>
    <mergeCell ref="M250:O250"/>
    <mergeCell ref="M251:O251"/>
    <mergeCell ref="M248:O248"/>
    <mergeCell ref="M249:O249"/>
    <mergeCell ref="J195:L195"/>
    <mergeCell ref="J196:L196"/>
    <mergeCell ref="J197:L197"/>
    <mergeCell ref="M252:O252"/>
    <mergeCell ref="M253:O253"/>
    <mergeCell ref="M254:O254"/>
    <mergeCell ref="M255:O255"/>
    <mergeCell ref="J255:L255"/>
    <mergeCell ref="J190:L190"/>
    <mergeCell ref="J191:L191"/>
    <mergeCell ref="J192:L192"/>
    <mergeCell ref="J193:L193"/>
    <mergeCell ref="J194:L194"/>
    <mergeCell ref="H49:J49"/>
    <mergeCell ref="H50:J50"/>
    <mergeCell ref="H51:J51"/>
    <mergeCell ref="L73:M73"/>
    <mergeCell ref="L70:M70"/>
    <mergeCell ref="G61:H63"/>
    <mergeCell ref="G64:H64"/>
    <mergeCell ref="L71:M71"/>
    <mergeCell ref="F52:G52"/>
    <mergeCell ref="D67:F67"/>
    <mergeCell ref="J204:L204"/>
    <mergeCell ref="L79:M79"/>
    <mergeCell ref="L80:M80"/>
    <mergeCell ref="L81:M81"/>
    <mergeCell ref="L109:M109"/>
    <mergeCell ref="L84:M84"/>
    <mergeCell ref="L85:M85"/>
    <mergeCell ref="I79:K79"/>
    <mergeCell ref="I80:K80"/>
    <mergeCell ref="J189:L189"/>
    <mergeCell ref="L72:M72"/>
    <mergeCell ref="N78:P78"/>
    <mergeCell ref="N79:P79"/>
    <mergeCell ref="N80:P80"/>
    <mergeCell ref="N76:P76"/>
    <mergeCell ref="N77:P77"/>
    <mergeCell ref="I75:K75"/>
    <mergeCell ref="I76:K76"/>
    <mergeCell ref="I77:K77"/>
    <mergeCell ref="I78:K78"/>
    <mergeCell ref="J206:L206"/>
    <mergeCell ref="J207:L207"/>
    <mergeCell ref="G202:I202"/>
    <mergeCell ref="G203:I203"/>
    <mergeCell ref="G204:I204"/>
    <mergeCell ref="G205:I205"/>
    <mergeCell ref="J208:L208"/>
    <mergeCell ref="G191:I191"/>
    <mergeCell ref="G192:I192"/>
    <mergeCell ref="G193:I193"/>
    <mergeCell ref="G194:I194"/>
    <mergeCell ref="G195:I195"/>
    <mergeCell ref="G196:I196"/>
    <mergeCell ref="G199:I199"/>
    <mergeCell ref="G200:I200"/>
    <mergeCell ref="G201:I201"/>
    <mergeCell ref="J212:L212"/>
    <mergeCell ref="J213:L213"/>
    <mergeCell ref="J214:L214"/>
    <mergeCell ref="J215:L215"/>
    <mergeCell ref="J216:L216"/>
    <mergeCell ref="J217:L217"/>
    <mergeCell ref="J218:L218"/>
    <mergeCell ref="J219:L219"/>
    <mergeCell ref="J220:L220"/>
    <mergeCell ref="J221:L221"/>
    <mergeCell ref="J222:L222"/>
    <mergeCell ref="J223:L223"/>
    <mergeCell ref="J224:L224"/>
    <mergeCell ref="J225:L225"/>
    <mergeCell ref="J226:L226"/>
    <mergeCell ref="J227:L227"/>
    <mergeCell ref="J228:L228"/>
    <mergeCell ref="J229:L229"/>
    <mergeCell ref="J230:L230"/>
    <mergeCell ref="J231:L231"/>
    <mergeCell ref="J232:L232"/>
    <mergeCell ref="J233:L233"/>
    <mergeCell ref="J234:L234"/>
    <mergeCell ref="J235:L235"/>
    <mergeCell ref="J236:L236"/>
    <mergeCell ref="J237:L237"/>
    <mergeCell ref="J238:L238"/>
    <mergeCell ref="J239:L239"/>
    <mergeCell ref="J240:L240"/>
    <mergeCell ref="J241:L241"/>
    <mergeCell ref="J242:L242"/>
    <mergeCell ref="J243:L243"/>
    <mergeCell ref="J244:L244"/>
    <mergeCell ref="J245:L245"/>
    <mergeCell ref="J246:L246"/>
    <mergeCell ref="J247:L247"/>
    <mergeCell ref="J248:L248"/>
    <mergeCell ref="J249:L249"/>
    <mergeCell ref="J250:L250"/>
    <mergeCell ref="J251:L251"/>
    <mergeCell ref="J252:L252"/>
    <mergeCell ref="J253:L253"/>
    <mergeCell ref="J254:L254"/>
    <mergeCell ref="G184:I184"/>
    <mergeCell ref="G185:I185"/>
    <mergeCell ref="G186:I186"/>
    <mergeCell ref="G187:I187"/>
    <mergeCell ref="G188:I188"/>
    <mergeCell ref="G189:I189"/>
    <mergeCell ref="G190:I190"/>
    <mergeCell ref="G197:I197"/>
    <mergeCell ref="G198:I198"/>
    <mergeCell ref="G206:I206"/>
    <mergeCell ref="G207:I207"/>
    <mergeCell ref="G208:I208"/>
    <mergeCell ref="G209:I209"/>
    <mergeCell ref="G210:I210"/>
    <mergeCell ref="G211:I211"/>
    <mergeCell ref="G212:I212"/>
    <mergeCell ref="G213:I213"/>
    <mergeCell ref="G214:I214"/>
    <mergeCell ref="G215:I215"/>
    <mergeCell ref="G216:I216"/>
    <mergeCell ref="G217:I217"/>
    <mergeCell ref="G218:I218"/>
    <mergeCell ref="G219:I219"/>
    <mergeCell ref="G220:I220"/>
    <mergeCell ref="G221:I221"/>
    <mergeCell ref="G222:I222"/>
    <mergeCell ref="G223:I223"/>
    <mergeCell ref="G224:I224"/>
    <mergeCell ref="G225:I225"/>
    <mergeCell ref="G226:I226"/>
    <mergeCell ref="G227:I227"/>
    <mergeCell ref="G228:I228"/>
    <mergeCell ref="G229:I229"/>
    <mergeCell ref="G230:I230"/>
    <mergeCell ref="G231:I231"/>
    <mergeCell ref="G232:I232"/>
    <mergeCell ref="G233:I233"/>
    <mergeCell ref="G234:I234"/>
    <mergeCell ref="G235:I235"/>
    <mergeCell ref="G236:I236"/>
    <mergeCell ref="G237:I237"/>
    <mergeCell ref="G238:I238"/>
    <mergeCell ref="G239:I239"/>
    <mergeCell ref="G240:I240"/>
    <mergeCell ref="G241:I241"/>
    <mergeCell ref="G242:I242"/>
    <mergeCell ref="G243:I243"/>
    <mergeCell ref="G244:I244"/>
    <mergeCell ref="G245:I245"/>
    <mergeCell ref="G246:I246"/>
    <mergeCell ref="G247:I247"/>
    <mergeCell ref="G248:I248"/>
    <mergeCell ref="G249:I249"/>
    <mergeCell ref="G250:I250"/>
    <mergeCell ref="G251:I251"/>
    <mergeCell ref="G252:I252"/>
    <mergeCell ref="G253:I253"/>
    <mergeCell ref="B8:C8"/>
    <mergeCell ref="G254:I254"/>
    <mergeCell ref="G255:I255"/>
    <mergeCell ref="G256:I256"/>
    <mergeCell ref="D41:E41"/>
    <mergeCell ref="F41:G41"/>
    <mergeCell ref="D25:E25"/>
    <mergeCell ref="F25:G25"/>
    <mergeCell ref="D26:E26"/>
    <mergeCell ref="F26:G26"/>
    <mergeCell ref="H7:J8"/>
    <mergeCell ref="D29:E29"/>
    <mergeCell ref="F29:G29"/>
    <mergeCell ref="D32:E32"/>
    <mergeCell ref="D39:E39"/>
    <mergeCell ref="F39:G39"/>
    <mergeCell ref="D31:E31"/>
    <mergeCell ref="H12:J12"/>
    <mergeCell ref="H14:J14"/>
    <mergeCell ref="D27:E27"/>
    <mergeCell ref="AX4:BI4"/>
    <mergeCell ref="BJ4:BU4"/>
    <mergeCell ref="N4:Y4"/>
    <mergeCell ref="Z4:AK4"/>
    <mergeCell ref="BV4:CG4"/>
    <mergeCell ref="D43:E43"/>
    <mergeCell ref="F43:G43"/>
    <mergeCell ref="AL4:AW4"/>
    <mergeCell ref="D7:E8"/>
    <mergeCell ref="F7:G8"/>
    <mergeCell ref="D44:E44"/>
    <mergeCell ref="F44:G44"/>
    <mergeCell ref="F37:G37"/>
    <mergeCell ref="D38:E38"/>
    <mergeCell ref="F38:G38"/>
    <mergeCell ref="D42:E42"/>
    <mergeCell ref="F42:G42"/>
    <mergeCell ref="D40:E40"/>
    <mergeCell ref="F40:G40"/>
    <mergeCell ref="F50:G50"/>
    <mergeCell ref="D45:E45"/>
    <mergeCell ref="F45:G45"/>
    <mergeCell ref="D46:E46"/>
    <mergeCell ref="F46:G46"/>
    <mergeCell ref="D47:E47"/>
    <mergeCell ref="F47:G47"/>
    <mergeCell ref="N61:P63"/>
    <mergeCell ref="D61:F63"/>
    <mergeCell ref="L61:M63"/>
    <mergeCell ref="N67:P67"/>
    <mergeCell ref="L67:M67"/>
    <mergeCell ref="D48:E48"/>
    <mergeCell ref="F48:G48"/>
    <mergeCell ref="D49:E49"/>
    <mergeCell ref="F49:G49"/>
    <mergeCell ref="D50:E50"/>
    <mergeCell ref="F53:G53"/>
    <mergeCell ref="D54:E54"/>
    <mergeCell ref="F54:G54"/>
    <mergeCell ref="D55:E55"/>
    <mergeCell ref="F55:G55"/>
    <mergeCell ref="D68:F68"/>
    <mergeCell ref="D64:F64"/>
    <mergeCell ref="G65:H65"/>
    <mergeCell ref="G66:H66"/>
    <mergeCell ref="G67:H67"/>
    <mergeCell ref="K31:M55"/>
    <mergeCell ref="N64:P64"/>
    <mergeCell ref="N65:P65"/>
    <mergeCell ref="N66:P66"/>
    <mergeCell ref="D65:F65"/>
    <mergeCell ref="D66:F66"/>
    <mergeCell ref="L64:M64"/>
    <mergeCell ref="L65:M65"/>
    <mergeCell ref="L66:M66"/>
    <mergeCell ref="D53:E53"/>
    <mergeCell ref="N68:P68"/>
    <mergeCell ref="N69:P69"/>
    <mergeCell ref="N74:P74"/>
    <mergeCell ref="N75:P75"/>
    <mergeCell ref="N70:P70"/>
    <mergeCell ref="N72:P72"/>
    <mergeCell ref="N73:P73"/>
    <mergeCell ref="N71:P71"/>
    <mergeCell ref="N83:P83"/>
    <mergeCell ref="N84:P84"/>
    <mergeCell ref="N85:P85"/>
    <mergeCell ref="N86:P86"/>
    <mergeCell ref="N90:P90"/>
    <mergeCell ref="N91:P91"/>
    <mergeCell ref="T61:U63"/>
    <mergeCell ref="T64:U64"/>
    <mergeCell ref="Q65:S65"/>
    <mergeCell ref="Q66:S66"/>
    <mergeCell ref="Q67:S67"/>
    <mergeCell ref="T65:U65"/>
    <mergeCell ref="T66:U66"/>
    <mergeCell ref="Q61:S63"/>
    <mergeCell ref="Q64:S64"/>
    <mergeCell ref="T67:U67"/>
    <mergeCell ref="T68:U68"/>
    <mergeCell ref="T69:U69"/>
    <mergeCell ref="Q70:S70"/>
    <mergeCell ref="Q71:S71"/>
    <mergeCell ref="T70:U70"/>
    <mergeCell ref="T71:U71"/>
    <mergeCell ref="Q68:S68"/>
    <mergeCell ref="Q69:S69"/>
    <mergeCell ref="T72:U72"/>
    <mergeCell ref="T73:U73"/>
    <mergeCell ref="Q74:S74"/>
    <mergeCell ref="Q75:S75"/>
    <mergeCell ref="T74:U74"/>
    <mergeCell ref="T75:U75"/>
    <mergeCell ref="Q72:S72"/>
    <mergeCell ref="Q73:S73"/>
    <mergeCell ref="T78:U78"/>
    <mergeCell ref="T79:U79"/>
    <mergeCell ref="Q81:S81"/>
    <mergeCell ref="Q82:S82"/>
    <mergeCell ref="T81:U81"/>
    <mergeCell ref="T82:U82"/>
    <mergeCell ref="Q78:S78"/>
    <mergeCell ref="Q79:S79"/>
    <mergeCell ref="Q80:S80"/>
    <mergeCell ref="Q83:S83"/>
    <mergeCell ref="Q84:S84"/>
    <mergeCell ref="T83:U83"/>
    <mergeCell ref="T84:U84"/>
    <mergeCell ref="Q87:S87"/>
    <mergeCell ref="T85:U85"/>
    <mergeCell ref="T86:U86"/>
    <mergeCell ref="Q85:S85"/>
    <mergeCell ref="Q86:S86"/>
    <mergeCell ref="Q88:S88"/>
    <mergeCell ref="Q89:S89"/>
    <mergeCell ref="T88:U88"/>
    <mergeCell ref="T89:U89"/>
    <mergeCell ref="Q95:S95"/>
    <mergeCell ref="T94:U94"/>
    <mergeCell ref="T95:U95"/>
    <mergeCell ref="Q90:S90"/>
    <mergeCell ref="Q91:S91"/>
    <mergeCell ref="T92:U92"/>
    <mergeCell ref="Q99:S99"/>
    <mergeCell ref="T98:U98"/>
    <mergeCell ref="T99:U99"/>
    <mergeCell ref="Q100:S100"/>
    <mergeCell ref="Q101:S101"/>
    <mergeCell ref="T100:U100"/>
    <mergeCell ref="T101:U101"/>
    <mergeCell ref="T105:U105"/>
    <mergeCell ref="T106:U106"/>
    <mergeCell ref="V61:X63"/>
    <mergeCell ref="V64:X64"/>
    <mergeCell ref="V65:X65"/>
    <mergeCell ref="V66:X66"/>
    <mergeCell ref="V67:X67"/>
    <mergeCell ref="V68:X68"/>
    <mergeCell ref="V69:X69"/>
    <mergeCell ref="V70:X70"/>
    <mergeCell ref="V71:X71"/>
    <mergeCell ref="V72:X72"/>
    <mergeCell ref="V73:X73"/>
    <mergeCell ref="V74:X74"/>
    <mergeCell ref="V75:X75"/>
    <mergeCell ref="V76:X76"/>
    <mergeCell ref="V77:X77"/>
    <mergeCell ref="V78:X78"/>
    <mergeCell ref="V79:X79"/>
    <mergeCell ref="V80:X80"/>
    <mergeCell ref="V81:X81"/>
    <mergeCell ref="V82:X82"/>
    <mergeCell ref="V83:X83"/>
    <mergeCell ref="V84:X84"/>
    <mergeCell ref="V85:X85"/>
    <mergeCell ref="V86:X86"/>
    <mergeCell ref="V87:X87"/>
    <mergeCell ref="V88:X88"/>
    <mergeCell ref="V89:X89"/>
    <mergeCell ref="V90:X90"/>
    <mergeCell ref="V93:X93"/>
    <mergeCell ref="V92:X92"/>
    <mergeCell ref="V94:X94"/>
    <mergeCell ref="V95:X95"/>
    <mergeCell ref="V96:X96"/>
    <mergeCell ref="V91:X91"/>
    <mergeCell ref="V97:X97"/>
    <mergeCell ref="V98:X98"/>
    <mergeCell ref="V99:X99"/>
    <mergeCell ref="V100:X100"/>
    <mergeCell ref="V103:X103"/>
    <mergeCell ref="V104:X104"/>
    <mergeCell ref="V101:X101"/>
    <mergeCell ref="V105:X105"/>
    <mergeCell ref="V102:X102"/>
    <mergeCell ref="V106:X106"/>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91:H91"/>
    <mergeCell ref="G83:H83"/>
    <mergeCell ref="G92:H92"/>
    <mergeCell ref="G93:H93"/>
    <mergeCell ref="G94:H94"/>
    <mergeCell ref="G82:H82"/>
    <mergeCell ref="G84:H84"/>
    <mergeCell ref="G85:H85"/>
    <mergeCell ref="G86:H86"/>
    <mergeCell ref="G87:H87"/>
    <mergeCell ref="G88:H88"/>
    <mergeCell ref="L69:M69"/>
    <mergeCell ref="I67:K67"/>
    <mergeCell ref="G101:H101"/>
    <mergeCell ref="G102:H102"/>
    <mergeCell ref="G103:H103"/>
    <mergeCell ref="G108:H108"/>
    <mergeCell ref="G104:H104"/>
    <mergeCell ref="G105:H105"/>
    <mergeCell ref="G106:H106"/>
    <mergeCell ref="G107:H107"/>
    <mergeCell ref="L68:M68"/>
    <mergeCell ref="BE112:BH112"/>
    <mergeCell ref="BE95:BH95"/>
    <mergeCell ref="BE96:BH96"/>
    <mergeCell ref="BE97:BH97"/>
    <mergeCell ref="BE98:BH98"/>
    <mergeCell ref="BE94:BH94"/>
    <mergeCell ref="BE110:BH110"/>
    <mergeCell ref="BE109:BH109"/>
    <mergeCell ref="BE108:BH108"/>
    <mergeCell ref="G110:H110"/>
    <mergeCell ref="G95:H95"/>
    <mergeCell ref="G96:H96"/>
    <mergeCell ref="G97:H97"/>
    <mergeCell ref="BE99:BH99"/>
    <mergeCell ref="BE101:BH101"/>
    <mergeCell ref="BE102:BH102"/>
    <mergeCell ref="BE103:BH103"/>
    <mergeCell ref="BE104:BH104"/>
    <mergeCell ref="G98:H98"/>
    <mergeCell ref="E3:H3"/>
    <mergeCell ref="E5:H5"/>
    <mergeCell ref="I66:K66"/>
    <mergeCell ref="D51:E51"/>
    <mergeCell ref="F51:G51"/>
    <mergeCell ref="G109:H109"/>
    <mergeCell ref="G99:H99"/>
    <mergeCell ref="G100:H100"/>
    <mergeCell ref="G89:H89"/>
    <mergeCell ref="G90:H90"/>
    <mergeCell ref="I73:K73"/>
    <mergeCell ref="I74:K74"/>
    <mergeCell ref="I68:K68"/>
    <mergeCell ref="I69:K69"/>
    <mergeCell ref="E4:H4"/>
    <mergeCell ref="I70:K70"/>
    <mergeCell ref="I61:K63"/>
    <mergeCell ref="I64:K64"/>
    <mergeCell ref="I65:K65"/>
    <mergeCell ref="D52:E52"/>
    <mergeCell ref="CA110:CE110"/>
    <mergeCell ref="CB77:CC77"/>
    <mergeCell ref="BO77:CA77"/>
    <mergeCell ref="CA108:CE108"/>
    <mergeCell ref="BO82:BZ83"/>
    <mergeCell ref="BQ85:BU85"/>
    <mergeCell ref="BO110:BZ110"/>
    <mergeCell ref="BO97:BZ97"/>
    <mergeCell ref="BO85:BP85"/>
    <mergeCell ref="BO108:BZ108"/>
    <mergeCell ref="K7:M29"/>
    <mergeCell ref="CA97:CE97"/>
    <mergeCell ref="BE107:BH107"/>
    <mergeCell ref="BO109:BZ109"/>
    <mergeCell ref="CA109:CE109"/>
    <mergeCell ref="BE93:BH93"/>
    <mergeCell ref="BE105:BH105"/>
    <mergeCell ref="BE106:BH106"/>
    <mergeCell ref="I71:K71"/>
    <mergeCell ref="I72:K72"/>
    <mergeCell ref="BX62:BZ62"/>
    <mergeCell ref="CA62:CC62"/>
    <mergeCell ref="BX63:BZ63"/>
    <mergeCell ref="CA63:CC63"/>
    <mergeCell ref="BX64:BZ64"/>
    <mergeCell ref="CA64:CC64"/>
    <mergeCell ref="BX65:BZ65"/>
    <mergeCell ref="CA65:CC65"/>
    <mergeCell ref="BX66:BZ66"/>
    <mergeCell ref="CA66:CC66"/>
    <mergeCell ref="BX67:BZ67"/>
    <mergeCell ref="CA67:CC67"/>
    <mergeCell ref="BX71:BZ71"/>
    <mergeCell ref="CA71:CC71"/>
    <mergeCell ref="BX72:BZ72"/>
    <mergeCell ref="CA72:CC72"/>
    <mergeCell ref="BX68:BZ68"/>
    <mergeCell ref="CA68:CC68"/>
    <mergeCell ref="BX69:BZ69"/>
    <mergeCell ref="CA69:CC69"/>
    <mergeCell ref="BX70:BZ70"/>
    <mergeCell ref="CA70:CC70"/>
  </mergeCells>
  <printOptions horizontalCentered="1"/>
  <pageMargins left="0.39" right="0.34" top="0.32" bottom="0.33" header="0.32" footer="0.23"/>
  <pageSetup fitToHeight="0" fitToWidth="1" horizontalDpi="600" verticalDpi="600" orientation="landscape" paperSize="17" scale="53" r:id="rId1"/>
  <headerFooter alignWithMargins="0">
    <oddFooter>&amp;RForm Date: 01/16; Rev 12/18</oddFooter>
  </headerFooter>
  <rowBreaks count="1" manualBreakCount="1">
    <brk id="59" min="1" max="96" man="1"/>
  </rowBreaks>
  <colBreaks count="1" manualBreakCount="1">
    <brk id="45" max="123" man="1"/>
  </colBreaks>
  <ignoredErrors>
    <ignoredError sqref="T64:T65 L64:L65 L67 T67 L86:L88"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willback</dc:creator>
  <cp:keywords/>
  <dc:description/>
  <cp:lastModifiedBy>Welter, Jamie</cp:lastModifiedBy>
  <cp:lastPrinted>2020-02-26T21:51:34Z</cp:lastPrinted>
  <dcterms:created xsi:type="dcterms:W3CDTF">2007-01-31T18:52:10Z</dcterms:created>
  <dcterms:modified xsi:type="dcterms:W3CDTF">2023-03-08T17:02:00Z</dcterms:modified>
  <cp:category/>
  <cp:version/>
  <cp:contentType/>
  <cp:contentStatus/>
</cp:coreProperties>
</file>