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Uniformat  Summary" sheetId="1" r:id="rId1"/>
    <sheet name="Uniformat " sheetId="2" r:id="rId2"/>
  </sheets>
  <definedNames>
    <definedName name="_xlnm.Print_Area" localSheetId="1">'Uniformat '!$A$1:$G$133</definedName>
    <definedName name="_xlnm.Print_Area" localSheetId="0">'Uniformat  Summary'!$A:$F</definedName>
    <definedName name="_xlnm.Print_Titles" localSheetId="1">'Uniformat '!$1:$9</definedName>
    <definedName name="_xlnm.Print_Titles" localSheetId="0">'Uniformat  Summary'!$1:$9</definedName>
  </definedNames>
  <calcPr fullCalcOnLoad="1"/>
</workbook>
</file>

<file path=xl/sharedStrings.xml><?xml version="1.0" encoding="utf-8"?>
<sst xmlns="http://schemas.openxmlformats.org/spreadsheetml/2006/main" count="257" uniqueCount="186">
  <si>
    <t>D1</t>
  </si>
  <si>
    <t>D2</t>
  </si>
  <si>
    <t>D3</t>
  </si>
  <si>
    <t>D4</t>
  </si>
  <si>
    <t>D5</t>
  </si>
  <si>
    <t>Conveying System</t>
  </si>
  <si>
    <t>Plumbing</t>
  </si>
  <si>
    <t>Heating, Ventilation And Air Conditioning</t>
  </si>
  <si>
    <t>Fire Protection</t>
  </si>
  <si>
    <t>Electrical</t>
  </si>
  <si>
    <t>CM  FEE / GC PROFIT</t>
  </si>
  <si>
    <t>PROJECT TOTAL</t>
  </si>
  <si>
    <t>SUBTOTAL SUBSTRUCTURE</t>
  </si>
  <si>
    <t>SUBTOTAL SHELL</t>
  </si>
  <si>
    <t>SUBTOTAL INTERIORS</t>
  </si>
  <si>
    <t>PROJECT SUBTOTAL</t>
  </si>
  <si>
    <t>SUBTOTAL SPECIAL CONST. &amp; DEMO</t>
  </si>
  <si>
    <t>SUBTOTAL EQUIPMENT &amp; FURNISHINGS</t>
  </si>
  <si>
    <t>SUBTOTAL SERVICES</t>
  </si>
  <si>
    <t>CM / GC GENERAL CONDITIONS</t>
  </si>
  <si>
    <t>CM / GC PERSONNEL</t>
  </si>
  <si>
    <t>PRECONSTRUCTION SERVICES</t>
  </si>
  <si>
    <t>CM CONTINGENCY</t>
  </si>
  <si>
    <t>ALTERNATE #1</t>
  </si>
  <si>
    <t>DESCRIPTION #2</t>
  </si>
  <si>
    <t>DESCRIPTION #1</t>
  </si>
  <si>
    <t>CONTINGENCY</t>
  </si>
  <si>
    <t>ALTERNATE #2</t>
  </si>
  <si>
    <t>SUBTOTAL ALTERNATE #1</t>
  </si>
  <si>
    <t>SUBTOTAL ALTERNATE #2</t>
  </si>
  <si>
    <t>A</t>
  </si>
  <si>
    <t>SUBSTRUCTURE</t>
  </si>
  <si>
    <t>A10 - FOUNDATIONS</t>
  </si>
  <si>
    <t>A1010 - STANDARD FOUNDATIONS</t>
  </si>
  <si>
    <t>A1020 - SPECIAL FOUNDATIONS</t>
  </si>
  <si>
    <t>A1030 - SLAB ON GRADE</t>
  </si>
  <si>
    <t>A2010 - BASEMENT EXCAVATION</t>
  </si>
  <si>
    <t>A2020 - BASEMENT WALLS</t>
  </si>
  <si>
    <t>A20 - BASEMENT CONSTRUCTION</t>
  </si>
  <si>
    <t>B</t>
  </si>
  <si>
    <t>SHELL</t>
  </si>
  <si>
    <t>B10 - SUPERSTRUCTURE</t>
  </si>
  <si>
    <t>B1010 - FLOOR CONSTRUCTION</t>
  </si>
  <si>
    <t>B1020 - ROOF CONSTRUCTION</t>
  </si>
  <si>
    <t>B20 - EXTERIOR CLOSURE</t>
  </si>
  <si>
    <t>B2010 - EXTERIOR WALLS</t>
  </si>
  <si>
    <t>B2020 - EXTERIOR WINDOWS</t>
  </si>
  <si>
    <t>&amp; EXTERIOR DOORS</t>
  </si>
  <si>
    <t>C</t>
  </si>
  <si>
    <t>INTERIORS</t>
  </si>
  <si>
    <t>C10 - INTERIOR CONSTRUCTION</t>
  </si>
  <si>
    <t>C1010 - PARTITIONS</t>
  </si>
  <si>
    <t>B30 - ROOFING</t>
  </si>
  <si>
    <t>C1020 - INTERIOR DOORS</t>
  </si>
  <si>
    <t>C20 - STAIRCASES</t>
  </si>
  <si>
    <t>C2010 - STAIR CONSTRUCTION</t>
  </si>
  <si>
    <t>C2020 - STAIR FINISHES</t>
  </si>
  <si>
    <t>C30 - INTERIOR FINISHES</t>
  </si>
  <si>
    <t>C3010 - WALL FINISHES</t>
  </si>
  <si>
    <t>C3020 - FLOOR FINISHES</t>
  </si>
  <si>
    <t>C3030 - CEILING FINISHES</t>
  </si>
  <si>
    <t>D</t>
  </si>
  <si>
    <t>SERVICES</t>
  </si>
  <si>
    <t>D10 - CONVEYING SYSTEMS</t>
  </si>
  <si>
    <t>D1020 - ESCALATORS &amp; MOVING WALKS</t>
  </si>
  <si>
    <t>D20 - PLUMBING</t>
  </si>
  <si>
    <t>D2010 - PLUMBING FIXTURES</t>
  </si>
  <si>
    <t>D2020 - DOMESTIC WATER DISTRIBUTION</t>
  </si>
  <si>
    <t>D2030 - SANITARY WASTE</t>
  </si>
  <si>
    <t>D2040 - RAIN WATER DRAINAGE</t>
  </si>
  <si>
    <t>D30 - HVAC</t>
  </si>
  <si>
    <t>D3010 - ENERGY SUPPLY</t>
  </si>
  <si>
    <t>D3020 - HEAT GENERATING SYSTEMS</t>
  </si>
  <si>
    <t>D3050 - TERMINAL &amp; PACKAGE UNITS</t>
  </si>
  <si>
    <t>D40 - FIRE PROTECTION</t>
  </si>
  <si>
    <t>D4010 - FIRE PROTECTION SPRINKLER SYSTEM</t>
  </si>
  <si>
    <t>D4020 - STAND-PIPE &amp; HOSE SYSTEMS</t>
  </si>
  <si>
    <t>D4030 - FIRE PROTECTION SPECIALTIES</t>
  </si>
  <si>
    <t>D50 - ELECTRICAL</t>
  </si>
  <si>
    <t>D5010 - ELECTRICAL SERVICE &amp; DISTRIBUTION</t>
  </si>
  <si>
    <t>D5020 - LIGHTING &amp; BRANCH WIRING</t>
  </si>
  <si>
    <t>D5030 - COMMUNICATION &amp; SECURITY SYSTEMS</t>
  </si>
  <si>
    <t>E</t>
  </si>
  <si>
    <t>EQUIPMENT &amp; FURNISHINGS</t>
  </si>
  <si>
    <t>E10 - EQUIPMENT</t>
  </si>
  <si>
    <t>E1010 - COMMERCIAL EQUIPMENT</t>
  </si>
  <si>
    <t>E1020 - INSTITUTIONAL EQUIPMENT</t>
  </si>
  <si>
    <t>E1030 - VEHICULAR EQUIPMENT</t>
  </si>
  <si>
    <t>E20 - FURNISHINGS</t>
  </si>
  <si>
    <t>E2010 - FIXED FURNISHINGS</t>
  </si>
  <si>
    <t>E2020 - MOVABLE FURNISHINGS</t>
  </si>
  <si>
    <t>F</t>
  </si>
  <si>
    <t>SPECIAL CONSTRUCTION &amp; DEMOLITION</t>
  </si>
  <si>
    <t>F10 - SPECIAL CONSTRUCTION</t>
  </si>
  <si>
    <t>F1010 - SPECIAL STRUCTURES</t>
  </si>
  <si>
    <t>F1030 - SPECIAL CONSTRUCTION SYSTEMS</t>
  </si>
  <si>
    <t>F1040 - SPECIAL FACILITIES</t>
  </si>
  <si>
    <t>F1050 - SPECIAL CONTROLS &amp; INSTRUMENTATION</t>
  </si>
  <si>
    <t>F2010 - BUILDING ELEMENTS DEMOLITION</t>
  </si>
  <si>
    <t>F2020 - HAZARDOUS COMPONENTS ABATEMENT</t>
  </si>
  <si>
    <t>G</t>
  </si>
  <si>
    <t>G10 - SITE PREPARATION</t>
  </si>
  <si>
    <t>G1010 - SITE CLEARING</t>
  </si>
  <si>
    <t>G1020 - SITE DEMOLITION &amp; RELOCATIONS</t>
  </si>
  <si>
    <t>G1030 - SITE EARTHWORK</t>
  </si>
  <si>
    <t>G1040 - HAZARDOUS WASTE REMEDIATION</t>
  </si>
  <si>
    <t>G20 - SITE IMPROVEMENTS</t>
  </si>
  <si>
    <t>G2010 - ROADWAYS</t>
  </si>
  <si>
    <t>G2020 - PARKING LOTS</t>
  </si>
  <si>
    <t>G3030 - PEDESTRIAN PAVING</t>
  </si>
  <si>
    <t>G2040 - SITE DEVELOPMENT</t>
  </si>
  <si>
    <t>G2050 - LANDSCAPING</t>
  </si>
  <si>
    <t>G30 - SITE CIVIL / MECHANICAL UTILITIES</t>
  </si>
  <si>
    <t>G3010 - WATER SUPPLY &amp; DISTRIBUTION SYSTEMS</t>
  </si>
  <si>
    <t>G3020 - SANITARY SEWER SYSTEMS</t>
  </si>
  <si>
    <t>G3030 - STORM SEWER SYSTEMS</t>
  </si>
  <si>
    <t>G3040 - HEATING DISTRIBUTION</t>
  </si>
  <si>
    <t>G3050 - COOLING DISTRIBUTION</t>
  </si>
  <si>
    <t>G3060 - FUEL DISTRIBUTION</t>
  </si>
  <si>
    <t>G40 - ELECTRICAL UTILITIES</t>
  </si>
  <si>
    <t>G4010 - ELECTRICAL DISTRIBUTION</t>
  </si>
  <si>
    <t>G4020 - EXTERIOR LIGHTING</t>
  </si>
  <si>
    <t>G4030 - EXTERIOR COMMUNICATION &amp; SECURITY</t>
  </si>
  <si>
    <t>Z</t>
  </si>
  <si>
    <t>Y</t>
  </si>
  <si>
    <t>LEVEL 1 INFORMATION</t>
  </si>
  <si>
    <t>LEVEL 2 INFORMATION</t>
  </si>
  <si>
    <t>LEVEL 3 INFORMATION</t>
  </si>
  <si>
    <t>MISC.</t>
  </si>
  <si>
    <t>G90 - OTHER SITE CONSTRUCTION</t>
  </si>
  <si>
    <t>G9010 - SERVICE TUNNELS</t>
  </si>
  <si>
    <t>G9090 - OTHER SITE SYSTEMS &amp; EQUIPMENT</t>
  </si>
  <si>
    <t>C1030 - FITTINGS / SPECIALTIES</t>
  </si>
  <si>
    <t>D1010 - ELEVATORS &amp; LIFTS</t>
  </si>
  <si>
    <t>D1030 - OTHER CONVEYING SYSTEMS</t>
  </si>
  <si>
    <t>D2090 - SPECIAL PLUMBING SYSTEMS</t>
  </si>
  <si>
    <t>D3030 - REFRIGERATION</t>
  </si>
  <si>
    <t>D3040 - HVAC DISTRIBUTION SYSTEMS</t>
  </si>
  <si>
    <t>D3060 - HVAC CONTROLS &amp; INSTRUMENTATION</t>
  </si>
  <si>
    <t>D3070 - TESTING, ADJUSTING &amp; BALANCING</t>
  </si>
  <si>
    <t>D3090 - OTHER SPECIAL HVAC SYS. &amp; EQUIPT.</t>
  </si>
  <si>
    <t>D4090 - OTHER FIRE PROTECTION SYSTEMS</t>
  </si>
  <si>
    <t>D5090 - OTHER ELECTRICAL SYSTEMS</t>
  </si>
  <si>
    <t>E1090 - OTHER EQUIPMENT</t>
  </si>
  <si>
    <t>G3090 - OTHER CIVIL / MECHANICAL UTILITIES</t>
  </si>
  <si>
    <t>G4090 - OTHER SITE ELECTRICAL UTILITIES</t>
  </si>
  <si>
    <t>B3010 - ROOF COVERING &amp; OPENINGS</t>
  </si>
  <si>
    <t>SUBTOTAL ALLOWANCES</t>
  </si>
  <si>
    <t>COST /</t>
  </si>
  <si>
    <t>TOTAL PRELIMINARY BUDGET</t>
  </si>
  <si>
    <t>DESIGN  CONTINGENCY</t>
  </si>
  <si>
    <t>CHILLED WATER CONNECTION FEE ALLOWANCE</t>
  </si>
  <si>
    <t>ESCALATION</t>
  </si>
  <si>
    <t>TOTAL ESTIMATED TRADE COSTS</t>
  </si>
  <si>
    <t>S. F.</t>
  </si>
  <si>
    <t>% OF</t>
  </si>
  <si>
    <t>UNIFORMAT ESTIMATE FORMAT</t>
  </si>
  <si>
    <t>CONCEPTUAL BUDGET SUMMARY</t>
  </si>
  <si>
    <t>ALTERNATES</t>
  </si>
  <si>
    <t>BUILDING SQUARE FOOTAGE</t>
  </si>
  <si>
    <t>SIDEWALK CLOSURE ALLOWANCE FOR AA</t>
  </si>
  <si>
    <t>BUILDING SITE WORK</t>
  </si>
  <si>
    <t>SUBTOTAL BUILDING SITE WORK</t>
  </si>
  <si>
    <t>F1020 - INTEGRATED CONSTRUCTION</t>
  </si>
  <si>
    <t xml:space="preserve">Building Name:  </t>
  </si>
  <si>
    <t xml:space="preserve">Project Name:  </t>
  </si>
  <si>
    <t>Date of Estimate:</t>
  </si>
  <si>
    <t xml:space="preserve">Anticipated Construction Start:  </t>
  </si>
  <si>
    <t xml:space="preserve">Date of Estimate:  </t>
  </si>
  <si>
    <t xml:space="preserve">SPECIAL CONSTRUCTION </t>
  </si>
  <si>
    <t>&amp; DEMOLITION</t>
  </si>
  <si>
    <t xml:space="preserve">Anticipated Construction Finish:  </t>
  </si>
  <si>
    <t xml:space="preserve">Building Square Footage:  </t>
  </si>
  <si>
    <t>F20 - SELECTIVE BUILDING</t>
  </si>
  <si>
    <t xml:space="preserve">         DEMOLITION</t>
  </si>
  <si>
    <t>UNIFORMAT ESTIMATE</t>
  </si>
  <si>
    <t>CM/GC GENERAL CONDITIONS</t>
  </si>
  <si>
    <t>CM/GC PERSONNEL</t>
  </si>
  <si>
    <t>CM  FEE/GC PROFIT</t>
  </si>
  <si>
    <r>
      <t xml:space="preserve">¹ </t>
    </r>
    <r>
      <rPr>
        <sz val="10"/>
        <rFont val="Arial"/>
        <family val="2"/>
      </rPr>
      <t>Budget = Cost/SF x Building Square Footage</t>
    </r>
  </si>
  <si>
    <r>
      <t xml:space="preserve">² </t>
    </r>
    <r>
      <rPr>
        <sz val="10"/>
        <rFont val="Arial"/>
        <family val="2"/>
      </rPr>
      <t>% of Total = Budget/Total Preliminary Budget</t>
    </r>
  </si>
  <si>
    <t>BUDGET¹</t>
  </si>
  <si>
    <t>TOTAL²</t>
  </si>
  <si>
    <t>This template includes pre-set formulas, however, estimating professionals are ultimately responsible for the accuracy of the information submitted.</t>
  </si>
  <si>
    <t>SUBTOTAL AE FIXED LIMIT OF CONSTRUCTION</t>
  </si>
  <si>
    <t>SUBTOTAL CM FIXED LIMIT OF CONSTRUCTION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</si>
</sst>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1"/>
    <numFmt numFmtId="165" formatCode="m/d/yyyy;@"/>
    <numFmt numFmtId="166" formatCode="[$-409]mmmm\-yy;@"/>
    <numFmt numFmtId="167" formatCode="[$-409]dddd\,\ mmmm\ dd\,\ yyyy"/>
    <numFmt numFmtId="168" formatCode="m/d/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5" fillId="2" borderId="15" xfId="0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9" fontId="2" fillId="0" borderId="5" xfId="21" applyFont="1" applyBorder="1" applyAlignment="1">
      <alignment horizontal="center"/>
    </xf>
    <xf numFmtId="9" fontId="2" fillId="0" borderId="5" xfId="2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/>
    </xf>
    <xf numFmtId="9" fontId="2" fillId="0" borderId="4" xfId="21" applyFont="1" applyBorder="1" applyAlignment="1">
      <alignment horizontal="center"/>
    </xf>
    <xf numFmtId="9" fontId="2" fillId="0" borderId="8" xfId="21" applyFont="1" applyBorder="1" applyAlignment="1">
      <alignment horizontal="center"/>
    </xf>
    <xf numFmtId="9" fontId="0" fillId="0" borderId="5" xfId="21" applyFont="1" applyBorder="1" applyAlignment="1">
      <alignment horizontal="center"/>
    </xf>
    <xf numFmtId="9" fontId="2" fillId="2" borderId="11" xfId="21" applyFont="1" applyFill="1" applyBorder="1" applyAlignment="1">
      <alignment horizontal="center"/>
    </xf>
    <xf numFmtId="9" fontId="0" fillId="0" borderId="5" xfId="21" applyFont="1" applyFill="1" applyBorder="1" applyAlignment="1">
      <alignment horizontal="center"/>
    </xf>
    <xf numFmtId="9" fontId="2" fillId="0" borderId="11" xfId="21" applyFont="1" applyBorder="1" applyAlignment="1">
      <alignment horizontal="center"/>
    </xf>
    <xf numFmtId="9" fontId="2" fillId="0" borderId="0" xfId="21" applyFont="1" applyAlignment="1">
      <alignment horizontal="center"/>
    </xf>
    <xf numFmtId="9" fontId="2" fillId="0" borderId="0" xfId="21" applyFont="1" applyBorder="1" applyAlignment="1">
      <alignment horizontal="center"/>
    </xf>
    <xf numFmtId="9" fontId="2" fillId="2" borderId="8" xfId="21" applyFont="1" applyFill="1" applyBorder="1" applyAlignment="1">
      <alignment horizontal="center"/>
    </xf>
    <xf numFmtId="9" fontId="2" fillId="0" borderId="11" xfId="21" applyFont="1" applyFill="1" applyBorder="1" applyAlignment="1">
      <alignment horizontal="center"/>
    </xf>
    <xf numFmtId="9" fontId="2" fillId="0" borderId="4" xfId="21" applyFont="1" applyFill="1" applyBorder="1" applyAlignment="1">
      <alignment horizontal="center"/>
    </xf>
    <xf numFmtId="9" fontId="0" fillId="0" borderId="2" xfId="21" applyFont="1" applyBorder="1" applyAlignment="1">
      <alignment horizontal="center"/>
    </xf>
    <xf numFmtId="9" fontId="2" fillId="0" borderId="3" xfId="2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" xfId="0" applyBorder="1" applyAlignment="1">
      <alignment/>
    </xf>
    <xf numFmtId="9" fontId="2" fillId="0" borderId="1" xfId="21" applyFont="1" applyBorder="1" applyAlignment="1">
      <alignment horizontal="center"/>
    </xf>
    <xf numFmtId="9" fontId="0" fillId="0" borderId="27" xfId="2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9" fontId="2" fillId="0" borderId="0" xfId="21" applyFont="1" applyAlignment="1">
      <alignment horizontal="left"/>
    </xf>
    <xf numFmtId="0" fontId="8" fillId="0" borderId="0" xfId="0" applyFont="1" applyAlignment="1">
      <alignment horizontal="left"/>
    </xf>
    <xf numFmtId="9" fontId="7" fillId="0" borderId="0" xfId="21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="60" workbookViewId="0" topLeftCell="A1">
      <selection activeCell="C42" sqref="C42"/>
    </sheetView>
  </sheetViews>
  <sheetFormatPr defaultColWidth="9.140625" defaultRowHeight="12.75"/>
  <cols>
    <col min="1" max="1" width="5.7109375" style="2" customWidth="1"/>
    <col min="2" max="2" width="38.57421875" style="1" customWidth="1"/>
    <col min="3" max="3" width="49.28125" style="0" customWidth="1"/>
    <col min="4" max="4" width="10.00390625" style="2" customWidth="1"/>
    <col min="5" max="5" width="9.140625" style="2" customWidth="1"/>
    <col min="6" max="6" width="9.8515625" style="99" customWidth="1"/>
  </cols>
  <sheetData>
    <row r="1" spans="1:6" ht="12.75">
      <c r="A1" s="123" t="s">
        <v>164</v>
      </c>
      <c r="B1" s="123"/>
      <c r="C1" s="125">
        <f>IF('Uniformat '!C1="","",'Uniformat '!C1)</f>
      </c>
      <c r="D1" s="125"/>
      <c r="E1" s="125"/>
      <c r="F1" s="125"/>
    </row>
    <row r="2" spans="1:6" ht="12.75">
      <c r="A2" s="123" t="s">
        <v>165</v>
      </c>
      <c r="B2" s="123"/>
      <c r="C2" s="125">
        <f>IF('Uniformat '!C2="","",'Uniformat '!C2)</f>
      </c>
      <c r="D2" s="125"/>
      <c r="E2" s="125"/>
      <c r="F2" s="125"/>
    </row>
    <row r="3" spans="1:6" ht="12.75">
      <c r="A3" s="123" t="s">
        <v>166</v>
      </c>
      <c r="B3" s="123"/>
      <c r="C3" s="124">
        <f>IF('Uniformat '!C4="","",'Uniformat '!C4)</f>
      </c>
      <c r="D3" s="124"/>
      <c r="E3" s="124"/>
      <c r="F3" s="124"/>
    </row>
    <row r="4" spans="1:6" ht="12.75">
      <c r="A4" s="123" t="s">
        <v>167</v>
      </c>
      <c r="B4" s="123"/>
      <c r="C4" s="124">
        <f>IF('Uniformat '!C5="","",'Uniformat '!C5)</f>
      </c>
      <c r="D4" s="124"/>
      <c r="E4" s="124"/>
      <c r="F4" s="124"/>
    </row>
    <row r="6" spans="1:7" ht="13.5" thickBot="1">
      <c r="A6" s="127" t="s">
        <v>156</v>
      </c>
      <c r="B6" s="127"/>
      <c r="C6" s="127"/>
      <c r="D6" s="127"/>
      <c r="E6" s="127"/>
      <c r="F6" s="127"/>
      <c r="G6" s="8"/>
    </row>
    <row r="7" spans="1:6" ht="13.5" thickBot="1">
      <c r="A7" s="24"/>
      <c r="B7" s="80" t="s">
        <v>159</v>
      </c>
      <c r="C7" s="80">
        <f>+'Uniformat '!C3:G3</f>
        <v>0</v>
      </c>
      <c r="D7" s="79"/>
      <c r="E7" s="79"/>
      <c r="F7" s="100"/>
    </row>
    <row r="8" spans="1:6" ht="13.5" thickBot="1">
      <c r="A8" s="24"/>
      <c r="B8" s="24"/>
      <c r="C8" s="83" t="s">
        <v>157</v>
      </c>
      <c r="D8" s="21"/>
      <c r="E8" s="21" t="s">
        <v>148</v>
      </c>
      <c r="F8" s="93" t="s">
        <v>155</v>
      </c>
    </row>
    <row r="9" spans="1:6" ht="13.5" thickBot="1">
      <c r="A9" s="23"/>
      <c r="B9" s="10"/>
      <c r="C9" s="81"/>
      <c r="D9" s="22" t="s">
        <v>181</v>
      </c>
      <c r="E9" s="22" t="s">
        <v>154</v>
      </c>
      <c r="F9" s="94" t="s">
        <v>182</v>
      </c>
    </row>
    <row r="10" spans="1:6" ht="13.5" thickBot="1">
      <c r="A10" s="21" t="s">
        <v>30</v>
      </c>
      <c r="B10" s="15" t="s">
        <v>31</v>
      </c>
      <c r="C10" s="51" t="s">
        <v>12</v>
      </c>
      <c r="D10" s="82">
        <f>+'Uniformat '!E15</f>
        <v>0</v>
      </c>
      <c r="E10" s="82">
        <f>IF($C$7=0,"",D10/$C$7)</f>
      </c>
      <c r="F10" s="101">
        <f>IF($D$63=0,"",D10/$D$63)</f>
      </c>
    </row>
    <row r="11" spans="1:6" ht="13.5" thickBot="1">
      <c r="A11" s="21"/>
      <c r="B11" s="15"/>
      <c r="C11" s="75"/>
      <c r="D11" s="53"/>
      <c r="E11" s="53"/>
      <c r="F11" s="102"/>
    </row>
    <row r="12" spans="1:6" ht="13.5" thickBot="1">
      <c r="A12" s="21" t="s">
        <v>39</v>
      </c>
      <c r="B12" s="15" t="s">
        <v>40</v>
      </c>
      <c r="C12" s="51" t="s">
        <v>13</v>
      </c>
      <c r="D12" s="44">
        <f>+'Uniformat '!E23</f>
        <v>0</v>
      </c>
      <c r="E12" s="82">
        <f>IF($C$7=0,"",D12/$C$7)</f>
      </c>
      <c r="F12" s="101">
        <f>IF($D$63=0,"",D12/$D$63)</f>
      </c>
    </row>
    <row r="13" spans="1:6" ht="13.5" thickBot="1">
      <c r="A13" s="21"/>
      <c r="B13" s="15"/>
      <c r="C13" s="75"/>
      <c r="D13" s="53"/>
      <c r="E13" s="53"/>
      <c r="F13" s="102"/>
    </row>
    <row r="14" spans="1:6" ht="13.5" thickBot="1">
      <c r="A14" s="21" t="s">
        <v>48</v>
      </c>
      <c r="B14" s="15" t="s">
        <v>49</v>
      </c>
      <c r="C14" s="51" t="s">
        <v>14</v>
      </c>
      <c r="D14" s="44">
        <f>+'Uniformat '!E32</f>
        <v>0</v>
      </c>
      <c r="E14" s="82">
        <f>IF($C$7=0,"",D14/$C$7)</f>
      </c>
      <c r="F14" s="101">
        <f>IF($D$63=0,"",D14/$D$63)</f>
      </c>
    </row>
    <row r="15" spans="1:6" ht="13.5" thickBot="1">
      <c r="A15" s="21"/>
      <c r="B15" s="15"/>
      <c r="C15" s="54"/>
      <c r="D15" s="71"/>
      <c r="E15" s="71"/>
      <c r="F15" s="103"/>
    </row>
    <row r="16" spans="1:6" ht="12.75">
      <c r="A16" s="62" t="s">
        <v>61</v>
      </c>
      <c r="B16" s="63" t="s">
        <v>62</v>
      </c>
      <c r="C16" s="76"/>
      <c r="D16" s="64"/>
      <c r="E16" s="64"/>
      <c r="F16" s="112"/>
    </row>
    <row r="17" spans="1:6" ht="12.75">
      <c r="A17" s="72" t="s">
        <v>0</v>
      </c>
      <c r="B17" s="73"/>
      <c r="C17" s="74" t="s">
        <v>5</v>
      </c>
      <c r="D17" s="108">
        <f>SUM('Uniformat '!E33:E35)</f>
        <v>0</v>
      </c>
      <c r="E17" s="88">
        <f aca="true" t="shared" si="0" ref="E17:E22">IF($C$7=0,"",D17/$C$7)</f>
      </c>
      <c r="F17" s="112">
        <f aca="true" t="shared" si="1" ref="F17:F22">IF($D$63=0,"",D17/$D$63)</f>
      </c>
    </row>
    <row r="18" spans="1:6" ht="12.75">
      <c r="A18" s="65" t="s">
        <v>1</v>
      </c>
      <c r="B18" s="66"/>
      <c r="C18" s="67" t="s">
        <v>6</v>
      </c>
      <c r="D18" s="109">
        <f>SUM('Uniformat '!E36:E40)</f>
        <v>0</v>
      </c>
      <c r="E18" s="88">
        <f t="shared" si="0"/>
      </c>
      <c r="F18" s="112">
        <f t="shared" si="1"/>
      </c>
    </row>
    <row r="19" spans="1:6" ht="12.75">
      <c r="A19" s="65" t="s">
        <v>2</v>
      </c>
      <c r="B19" s="66"/>
      <c r="C19" s="67" t="s">
        <v>7</v>
      </c>
      <c r="D19" s="109">
        <f>SUM('Uniformat '!E41:E48)</f>
        <v>0</v>
      </c>
      <c r="E19" s="88">
        <f t="shared" si="0"/>
      </c>
      <c r="F19" s="112">
        <f t="shared" si="1"/>
      </c>
    </row>
    <row r="20" spans="1:6" ht="12.75">
      <c r="A20" s="65" t="s">
        <v>3</v>
      </c>
      <c r="B20" s="66"/>
      <c r="C20" s="67" t="s">
        <v>8</v>
      </c>
      <c r="D20" s="109">
        <f>SUM('Uniformat '!E49:E52)</f>
        <v>0</v>
      </c>
      <c r="E20" s="88">
        <f t="shared" si="0"/>
      </c>
      <c r="F20" s="112">
        <f t="shared" si="1"/>
      </c>
    </row>
    <row r="21" spans="1:6" ht="12.75">
      <c r="A21" s="65" t="s">
        <v>4</v>
      </c>
      <c r="B21" s="66"/>
      <c r="C21" s="67" t="s">
        <v>9</v>
      </c>
      <c r="D21" s="109">
        <f>SUM('Uniformat '!E53:E56)</f>
        <v>0</v>
      </c>
      <c r="E21" s="88">
        <f t="shared" si="0"/>
      </c>
      <c r="F21" s="112">
        <f t="shared" si="1"/>
      </c>
    </row>
    <row r="22" spans="1:6" ht="13.5" thickBot="1">
      <c r="A22" s="68" t="s">
        <v>61</v>
      </c>
      <c r="B22" s="69" t="s">
        <v>62</v>
      </c>
      <c r="C22" s="77" t="s">
        <v>18</v>
      </c>
      <c r="D22" s="70">
        <f>SUM(D17:D21)</f>
        <v>0</v>
      </c>
      <c r="E22" s="82">
        <f t="shared" si="0"/>
      </c>
      <c r="F22" s="101">
        <f t="shared" si="1"/>
      </c>
    </row>
    <row r="23" spans="1:6" ht="13.5" thickBot="1">
      <c r="A23" s="21"/>
      <c r="B23" s="15"/>
      <c r="C23" s="75"/>
      <c r="D23" s="53"/>
      <c r="E23" s="53"/>
      <c r="F23" s="102"/>
    </row>
    <row r="24" spans="1:6" ht="13.5" thickBot="1">
      <c r="A24" s="21" t="s">
        <v>82</v>
      </c>
      <c r="B24" s="15" t="s">
        <v>83</v>
      </c>
      <c r="C24" s="51" t="s">
        <v>17</v>
      </c>
      <c r="D24" s="44">
        <f>+'Uniformat '!E64</f>
        <v>0</v>
      </c>
      <c r="E24" s="82">
        <f>IF($C$7=0,"",D24/$C$7)</f>
      </c>
      <c r="F24" s="101">
        <f>IF($D$63=0,"",D24/$D$63)</f>
      </c>
    </row>
    <row r="25" spans="1:6" ht="13.5" thickBot="1">
      <c r="A25" s="21"/>
      <c r="B25" s="15"/>
      <c r="C25" s="75"/>
      <c r="D25" s="53"/>
      <c r="E25" s="53"/>
      <c r="F25" s="102"/>
    </row>
    <row r="26" spans="1:6" ht="13.5" thickBot="1">
      <c r="A26" s="21" t="s">
        <v>91</v>
      </c>
      <c r="B26" s="15" t="s">
        <v>92</v>
      </c>
      <c r="C26" s="51" t="s">
        <v>16</v>
      </c>
      <c r="D26" s="44">
        <f>+'Uniformat '!E72</f>
        <v>0</v>
      </c>
      <c r="E26" s="82">
        <f>IF($C$7=0,"",D26/$C$7)</f>
      </c>
      <c r="F26" s="101">
        <f>IF($D$63=0,"",D26/$D$63)</f>
      </c>
    </row>
    <row r="27" spans="1:6" ht="13.5" thickBot="1">
      <c r="A27" s="21"/>
      <c r="B27" s="15"/>
      <c r="C27" s="75"/>
      <c r="D27" s="53"/>
      <c r="E27" s="53"/>
      <c r="F27" s="102"/>
    </row>
    <row r="28" spans="1:6" ht="13.5" thickBot="1">
      <c r="A28" s="21" t="s">
        <v>100</v>
      </c>
      <c r="B28" s="15" t="s">
        <v>161</v>
      </c>
      <c r="C28" s="51" t="s">
        <v>162</v>
      </c>
      <c r="D28" s="44">
        <f>+'Uniformat '!E95</f>
        <v>0</v>
      </c>
      <c r="E28" s="82">
        <f>IF($C$7=0,"",D28/$C$7)</f>
      </c>
      <c r="F28" s="101">
        <f>IF($D$63=0,"",D28/$D$63)</f>
      </c>
    </row>
    <row r="29" spans="1:6" ht="13.5" thickBot="1">
      <c r="A29" s="53"/>
      <c r="B29" s="61"/>
      <c r="C29" s="60"/>
      <c r="D29" s="53"/>
      <c r="E29" s="53"/>
      <c r="F29" s="102"/>
    </row>
    <row r="30" spans="1:6" ht="13.5" thickBot="1">
      <c r="A30" s="28"/>
      <c r="B30" s="29"/>
      <c r="C30" s="59" t="s">
        <v>149</v>
      </c>
      <c r="D30" s="44">
        <f>+D28+D26+D24+D22+D14+D12+D10</f>
        <v>0</v>
      </c>
      <c r="E30" s="44">
        <f>IF($C$7=0,"",D30/$C$7)</f>
      </c>
      <c r="F30" s="96">
        <f>IF($D$63=0,"",D30/$D$63)</f>
      </c>
    </row>
    <row r="31" spans="1:6" ht="13.5" thickBot="1">
      <c r="A31" s="21" t="s">
        <v>124</v>
      </c>
      <c r="B31" s="16" t="s">
        <v>128</v>
      </c>
      <c r="C31" s="110"/>
      <c r="D31" s="78"/>
      <c r="E31" s="78"/>
      <c r="F31" s="111"/>
    </row>
    <row r="32" spans="1:6" ht="12.75">
      <c r="A32" s="23"/>
      <c r="B32" s="17"/>
      <c r="C32" s="25" t="s">
        <v>150</v>
      </c>
      <c r="D32" s="89">
        <f>+'Uniformat '!E99</f>
        <v>0</v>
      </c>
      <c r="E32" s="90">
        <f aca="true" t="shared" si="2" ref="E32:E43">IF($C$7=0,"",D32/$C$7)</f>
      </c>
      <c r="F32" s="104"/>
    </row>
    <row r="33" spans="1:6" ht="13.5" thickBot="1">
      <c r="A33" s="23"/>
      <c r="B33" s="113"/>
      <c r="C33" s="7" t="s">
        <v>152</v>
      </c>
      <c r="D33" s="89">
        <f>+'Uniformat '!E100</f>
        <v>0</v>
      </c>
      <c r="E33" s="90">
        <f t="shared" si="2"/>
      </c>
      <c r="F33" s="104"/>
    </row>
    <row r="34" spans="1:6" ht="13.5" thickBot="1">
      <c r="A34" s="23"/>
      <c r="B34" s="113"/>
      <c r="C34" s="57" t="s">
        <v>153</v>
      </c>
      <c r="D34" s="44">
        <f>+D30+D33+D32</f>
        <v>0</v>
      </c>
      <c r="E34" s="44">
        <f t="shared" si="2"/>
      </c>
      <c r="F34" s="96">
        <f>IF($D$63=0,"",D34/$D$63)</f>
      </c>
    </row>
    <row r="35" spans="1:6" ht="12.75">
      <c r="A35" s="23"/>
      <c r="B35" s="113"/>
      <c r="C35" s="7" t="s">
        <v>19</v>
      </c>
      <c r="D35" s="89">
        <f>+'Uniformat '!E102</f>
        <v>0</v>
      </c>
      <c r="E35" s="90">
        <f t="shared" si="2"/>
      </c>
      <c r="F35" s="104"/>
    </row>
    <row r="36" spans="1:6" ht="12.75">
      <c r="A36" s="23"/>
      <c r="B36" s="13"/>
      <c r="C36" s="26" t="s">
        <v>21</v>
      </c>
      <c r="D36" s="89">
        <f>+'Uniformat '!E103</f>
        <v>0</v>
      </c>
      <c r="E36" s="90">
        <f t="shared" si="2"/>
      </c>
      <c r="F36" s="104"/>
    </row>
    <row r="37" spans="1:6" ht="12.75">
      <c r="A37" s="23"/>
      <c r="B37" s="13"/>
      <c r="C37" s="7" t="s">
        <v>20</v>
      </c>
      <c r="D37" s="89">
        <f>+'Uniformat '!E104</f>
        <v>0</v>
      </c>
      <c r="E37" s="90">
        <f t="shared" si="2"/>
      </c>
      <c r="F37" s="104"/>
    </row>
    <row r="38" spans="1:6" ht="12.75">
      <c r="A38" s="23"/>
      <c r="B38" s="13"/>
      <c r="C38" s="38" t="s">
        <v>10</v>
      </c>
      <c r="D38" s="89">
        <f>+'Uniformat '!E105</f>
        <v>0</v>
      </c>
      <c r="E38" s="90">
        <f t="shared" si="2"/>
      </c>
      <c r="F38" s="104"/>
    </row>
    <row r="39" spans="1:6" ht="13.5" thickBot="1">
      <c r="A39" s="23"/>
      <c r="B39" s="13"/>
      <c r="C39" s="57" t="s">
        <v>184</v>
      </c>
      <c r="D39" s="10">
        <f>SUM(D35:D38)</f>
        <v>0</v>
      </c>
      <c r="E39" s="90">
        <f t="shared" si="2"/>
      </c>
      <c r="F39" s="105">
        <f>IF($D$63=0,"",D39/$D$63)</f>
      </c>
    </row>
    <row r="40" spans="1:6" ht="13.5" thickBot="1">
      <c r="A40" s="23"/>
      <c r="B40" s="13"/>
      <c r="C40" s="42" t="s">
        <v>15</v>
      </c>
      <c r="D40" s="44">
        <f>+D39+D34</f>
        <v>0</v>
      </c>
      <c r="E40" s="44">
        <f t="shared" si="2"/>
      </c>
      <c r="F40" s="95"/>
    </row>
    <row r="41" spans="1:6" ht="12.75">
      <c r="A41" s="23"/>
      <c r="B41" s="13"/>
      <c r="C41" s="6" t="s">
        <v>22</v>
      </c>
      <c r="D41" s="89">
        <f>+'Uniformat '!E109</f>
        <v>0</v>
      </c>
      <c r="E41" s="90">
        <f t="shared" si="2"/>
      </c>
      <c r="F41" s="104"/>
    </row>
    <row r="42" spans="1:6" ht="13.5" thickBot="1">
      <c r="A42" s="23"/>
      <c r="B42" s="13"/>
      <c r="C42" s="58" t="s">
        <v>185</v>
      </c>
      <c r="D42" s="10">
        <f>+D41</f>
        <v>0</v>
      </c>
      <c r="E42" s="90">
        <f t="shared" si="2"/>
      </c>
      <c r="F42" s="105">
        <f>IF($D$63=0,"",D42/$D$63)</f>
      </c>
    </row>
    <row r="43" spans="1:6" ht="13.5" thickBot="1">
      <c r="A43" s="23"/>
      <c r="B43" s="13"/>
      <c r="C43" s="51" t="s">
        <v>15</v>
      </c>
      <c r="D43" s="44">
        <f>+D42+D40</f>
        <v>0</v>
      </c>
      <c r="E43" s="44">
        <f t="shared" si="2"/>
      </c>
      <c r="F43" s="95"/>
    </row>
    <row r="44" spans="1:6" ht="12.75">
      <c r="A44" s="23"/>
      <c r="B44" s="13"/>
      <c r="C44" s="31" t="s">
        <v>151</v>
      </c>
      <c r="D44" s="89">
        <f>+'Uniformat '!E111</f>
        <v>0</v>
      </c>
      <c r="E44" s="106"/>
      <c r="F44" s="104"/>
    </row>
    <row r="45" spans="1:6" ht="13.5" thickBot="1">
      <c r="A45" s="23"/>
      <c r="B45" s="13"/>
      <c r="C45" s="31" t="s">
        <v>160</v>
      </c>
      <c r="D45" s="89">
        <f>+'Uniformat '!E112</f>
        <v>0</v>
      </c>
      <c r="E45" s="90">
        <f>IF($C$7=0,"",D45/$C$7)</f>
      </c>
      <c r="F45" s="104"/>
    </row>
    <row r="46" spans="1:6" ht="13.5" thickBot="1">
      <c r="A46" s="23"/>
      <c r="B46" s="113"/>
      <c r="C46" s="51" t="s">
        <v>147</v>
      </c>
      <c r="D46" s="10">
        <f>SUM(D44:D45)</f>
        <v>0</v>
      </c>
      <c r="E46" s="90">
        <f>IF($C$7=0,"",D46/$C$7)</f>
      </c>
      <c r="F46" s="105">
        <f>IF($D$63=0,"",D46/$D$63)</f>
      </c>
    </row>
    <row r="47" spans="1:6" ht="13.5" thickBot="1">
      <c r="A47" s="23"/>
      <c r="B47" s="113"/>
      <c r="C47" s="51" t="s">
        <v>15</v>
      </c>
      <c r="D47" s="44">
        <f>+D46+D43</f>
        <v>0</v>
      </c>
      <c r="E47" s="44">
        <f>IF($C$7=0,"",D47/$C$7)</f>
      </c>
      <c r="F47" s="95"/>
    </row>
    <row r="48" spans="1:6" ht="12.75">
      <c r="A48" s="21" t="s">
        <v>123</v>
      </c>
      <c r="B48" s="16" t="s">
        <v>158</v>
      </c>
      <c r="C48" s="26"/>
      <c r="D48" s="10"/>
      <c r="E48" s="78"/>
      <c r="F48" s="104"/>
    </row>
    <row r="49" spans="1:6" ht="12.75">
      <c r="A49" s="23"/>
      <c r="B49" s="17"/>
      <c r="C49" s="26" t="s">
        <v>23</v>
      </c>
      <c r="D49" s="107"/>
      <c r="E49" s="90"/>
      <c r="F49" s="104"/>
    </row>
    <row r="50" spans="1:6" ht="12.75">
      <c r="A50" s="23"/>
      <c r="B50" s="7"/>
      <c r="C50" s="31" t="s">
        <v>25</v>
      </c>
      <c r="D50" s="89">
        <f>+'Uniformat '!E116</f>
        <v>0</v>
      </c>
      <c r="E50" s="90">
        <f>IF($C$7=0,"",D50/$C$7)</f>
      </c>
      <c r="F50" s="104"/>
    </row>
    <row r="51" spans="1:6" ht="12.75">
      <c r="A51" s="23"/>
      <c r="B51" s="13"/>
      <c r="C51" s="31" t="s">
        <v>24</v>
      </c>
      <c r="D51" s="89">
        <f>+'Uniformat '!E117</f>
        <v>0</v>
      </c>
      <c r="E51" s="90">
        <f>IF($C$7=0,"",D51/$C$7)</f>
      </c>
      <c r="F51" s="104"/>
    </row>
    <row r="52" spans="1:6" ht="13.5" thickBot="1">
      <c r="A52" s="23"/>
      <c r="B52" s="13"/>
      <c r="C52" s="31" t="s">
        <v>26</v>
      </c>
      <c r="D52" s="89">
        <f>+'Uniformat '!E118</f>
        <v>0</v>
      </c>
      <c r="E52" s="90">
        <f>IF($C$7=0,"",D52/$C$7)</f>
      </c>
      <c r="F52" s="104"/>
    </row>
    <row r="53" spans="1:6" ht="13.5" thickBot="1">
      <c r="A53" s="23"/>
      <c r="B53" s="113"/>
      <c r="C53" s="51" t="s">
        <v>28</v>
      </c>
      <c r="D53" s="10">
        <f>SUM(D50:D52)</f>
        <v>0</v>
      </c>
      <c r="E53" s="90">
        <f>IF($C$7=0,"",D53/$C$7)</f>
      </c>
      <c r="F53" s="105">
        <f>IF($D$63=0,"",D53/$D$63)</f>
      </c>
    </row>
    <row r="54" spans="1:6" ht="13.5" thickBot="1">
      <c r="A54" s="23"/>
      <c r="B54" s="113"/>
      <c r="C54" s="51" t="s">
        <v>15</v>
      </c>
      <c r="D54" s="44">
        <f>+D53+D47</f>
        <v>0</v>
      </c>
      <c r="E54" s="44">
        <f>IF($C$7=0,"",D54/$C$7)</f>
      </c>
      <c r="F54" s="95"/>
    </row>
    <row r="55" spans="1:6" ht="12.75">
      <c r="A55" s="23"/>
      <c r="B55" s="113"/>
      <c r="C55" s="26" t="s">
        <v>27</v>
      </c>
      <c r="D55" s="10"/>
      <c r="E55" s="106"/>
      <c r="F55" s="104"/>
    </row>
    <row r="56" spans="1:6" ht="12.75">
      <c r="A56" s="23"/>
      <c r="B56" s="13"/>
      <c r="C56" s="31" t="s">
        <v>25</v>
      </c>
      <c r="D56" s="89">
        <f>+'Uniformat '!E122</f>
        <v>0</v>
      </c>
      <c r="E56" s="90">
        <f>IF($C$7=0,"",D56/$C$7)</f>
      </c>
      <c r="F56" s="104"/>
    </row>
    <row r="57" spans="1:6" ht="12.75">
      <c r="A57" s="23"/>
      <c r="B57" s="13"/>
      <c r="C57" s="31" t="s">
        <v>24</v>
      </c>
      <c r="D57" s="89">
        <f>+'Uniformat '!E123</f>
        <v>0</v>
      </c>
      <c r="E57" s="90">
        <f>IF($C$7=0,"",D57/$C$7)</f>
      </c>
      <c r="F57" s="104"/>
    </row>
    <row r="58" spans="1:6" ht="13.5" thickBot="1">
      <c r="A58" s="23"/>
      <c r="B58" s="13"/>
      <c r="C58" s="31" t="s">
        <v>26</v>
      </c>
      <c r="D58" s="89">
        <f>+'Uniformat '!E124</f>
        <v>0</v>
      </c>
      <c r="E58" s="90">
        <f>IF($C$7=0,"",D58/$C$7)</f>
      </c>
      <c r="F58" s="104"/>
    </row>
    <row r="59" spans="1:6" ht="13.5" thickBot="1">
      <c r="A59" s="23"/>
      <c r="B59" s="113"/>
      <c r="C59" s="51" t="s">
        <v>29</v>
      </c>
      <c r="D59" s="10">
        <f>SUM(D56:D58)</f>
        <v>0</v>
      </c>
      <c r="E59" s="90">
        <f>IF($C$7=0,"",D59/$C$7)</f>
      </c>
      <c r="F59" s="105">
        <f>IF($D$63=0,"",D59/$D$63)</f>
      </c>
    </row>
    <row r="60" spans="1:6" ht="13.5" thickBot="1">
      <c r="A60" s="23"/>
      <c r="B60" s="17"/>
      <c r="C60" s="51" t="s">
        <v>15</v>
      </c>
      <c r="D60" s="44">
        <f>+D59+D54</f>
        <v>0</v>
      </c>
      <c r="E60" s="44">
        <f>IF($C$7=0,"",D60/$C$7)</f>
      </c>
      <c r="F60" s="95"/>
    </row>
    <row r="61" spans="1:6" ht="13.5" thickBot="1">
      <c r="A61" s="23"/>
      <c r="B61" s="17"/>
      <c r="C61" s="35"/>
      <c r="D61" s="23"/>
      <c r="E61" s="23"/>
      <c r="F61" s="84"/>
    </row>
    <row r="62" spans="1:6" ht="13.5" thickBot="1">
      <c r="A62" s="32"/>
      <c r="B62" s="12"/>
      <c r="C62" s="3"/>
      <c r="D62" s="24"/>
      <c r="E62" s="24"/>
      <c r="F62" s="98"/>
    </row>
    <row r="63" spans="1:6" ht="13.5" thickBot="1">
      <c r="A63" s="44"/>
      <c r="B63" s="45"/>
      <c r="C63" s="49" t="s">
        <v>11</v>
      </c>
      <c r="D63" s="44">
        <f>+D60</f>
        <v>0</v>
      </c>
      <c r="E63" s="82">
        <f>IF($C$7=0,"",D63/$C$7)</f>
      </c>
      <c r="F63" s="101">
        <f>IF($D$63=0,"",D63/$D$63)</f>
      </c>
    </row>
    <row r="65" spans="1:7" s="122" customFormat="1" ht="12">
      <c r="A65" s="117" t="s">
        <v>183</v>
      </c>
      <c r="B65" s="117"/>
      <c r="C65" s="120"/>
      <c r="D65" s="120"/>
      <c r="E65" s="117"/>
      <c r="F65" s="117"/>
      <c r="G65" s="121"/>
    </row>
    <row r="66" ht="12.75">
      <c r="A66" s="117"/>
    </row>
    <row r="67" spans="1:6" ht="12.75">
      <c r="A67" s="126" t="s">
        <v>179</v>
      </c>
      <c r="B67" s="126"/>
      <c r="C67" s="126"/>
      <c r="D67" s="126"/>
      <c r="E67" s="126"/>
      <c r="F67" s="126"/>
    </row>
    <row r="68" spans="1:6" ht="12.75">
      <c r="A68" s="126" t="s">
        <v>180</v>
      </c>
      <c r="B68" s="126"/>
      <c r="C68" s="126"/>
      <c r="D68" s="126"/>
      <c r="E68" s="126"/>
      <c r="F68" s="126"/>
    </row>
  </sheetData>
  <mergeCells count="11">
    <mergeCell ref="A67:F67"/>
    <mergeCell ref="A68:F68"/>
    <mergeCell ref="A6:F6"/>
    <mergeCell ref="A3:B3"/>
    <mergeCell ref="C3:F3"/>
    <mergeCell ref="A4:B4"/>
    <mergeCell ref="A1:B1"/>
    <mergeCell ref="C1:F1"/>
    <mergeCell ref="A2:B2"/>
    <mergeCell ref="C2:F2"/>
    <mergeCell ref="C4:F4"/>
  </mergeCells>
  <printOptions/>
  <pageMargins left="0" right="0" top="0.28" bottom="0.5" header="0" footer="0"/>
  <pageSetup fitToHeight="0" fitToWidth="1" horizontalDpi="600" verticalDpi="600" orientation="portrait" scale="84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133"/>
  <sheetViews>
    <sheetView view="pageBreakPreview" zoomScale="75" zoomScaleSheetLayoutView="75" workbookViewId="0" topLeftCell="A1">
      <selection activeCell="A1" sqref="A1:B1"/>
    </sheetView>
  </sheetViews>
  <sheetFormatPr defaultColWidth="9.140625" defaultRowHeight="12.75"/>
  <cols>
    <col min="1" max="1" width="3.421875" style="2" customWidth="1"/>
    <col min="2" max="2" width="34.57421875" style="1" customWidth="1"/>
    <col min="3" max="3" width="38.28125" style="0" customWidth="1"/>
    <col min="4" max="4" width="45.57421875" style="0" customWidth="1"/>
    <col min="5" max="6" width="9.140625" style="2" customWidth="1"/>
    <col min="7" max="7" width="9.140625" style="99" customWidth="1"/>
  </cols>
  <sheetData>
    <row r="1" spans="1:7" ht="15">
      <c r="A1" s="130" t="s">
        <v>164</v>
      </c>
      <c r="B1" s="130"/>
      <c r="C1" s="125"/>
      <c r="D1" s="125"/>
      <c r="E1" s="125"/>
      <c r="F1" s="125"/>
      <c r="G1" s="91"/>
    </row>
    <row r="2" spans="1:7" ht="15">
      <c r="A2" s="130" t="s">
        <v>165</v>
      </c>
      <c r="B2" s="130"/>
      <c r="C2" s="125"/>
      <c r="D2" s="125"/>
      <c r="E2" s="125"/>
      <c r="F2" s="125"/>
      <c r="G2" s="91"/>
    </row>
    <row r="3" spans="1:7" ht="12.75" customHeight="1">
      <c r="A3" s="130" t="s">
        <v>172</v>
      </c>
      <c r="B3" s="130"/>
      <c r="C3" s="125"/>
      <c r="D3" s="125"/>
      <c r="E3" s="125"/>
      <c r="F3" s="125"/>
      <c r="G3" s="125"/>
    </row>
    <row r="4" spans="1:7" ht="15">
      <c r="A4" s="130" t="s">
        <v>168</v>
      </c>
      <c r="B4" s="130"/>
      <c r="C4" s="131"/>
      <c r="D4" s="131"/>
      <c r="E4" s="131"/>
      <c r="F4" s="131"/>
      <c r="G4" s="131"/>
    </row>
    <row r="5" spans="1:7" ht="15">
      <c r="A5" s="130" t="s">
        <v>167</v>
      </c>
      <c r="B5" s="130"/>
      <c r="C5" s="132"/>
      <c r="D5" s="132"/>
      <c r="E5" s="132"/>
      <c r="F5" s="132"/>
      <c r="G5" s="132"/>
    </row>
    <row r="6" spans="1:7" ht="15">
      <c r="A6" s="130" t="s">
        <v>171</v>
      </c>
      <c r="B6" s="130"/>
      <c r="C6" s="133"/>
      <c r="D6" s="134"/>
      <c r="E6" s="134"/>
      <c r="F6" s="134"/>
      <c r="G6" s="134"/>
    </row>
    <row r="7" spans="1:7" ht="13.5" thickBot="1">
      <c r="A7" s="127" t="s">
        <v>175</v>
      </c>
      <c r="B7" s="127"/>
      <c r="C7" s="127"/>
      <c r="D7" s="127"/>
      <c r="E7" s="127"/>
      <c r="F7" s="127"/>
      <c r="G7" s="92"/>
    </row>
    <row r="8" spans="1:7" ht="13.5" thickBot="1">
      <c r="A8" s="78"/>
      <c r="B8" s="11"/>
      <c r="C8" s="8"/>
      <c r="D8" s="8"/>
      <c r="E8" s="21"/>
      <c r="F8" s="21" t="s">
        <v>148</v>
      </c>
      <c r="G8" s="93" t="s">
        <v>155</v>
      </c>
    </row>
    <row r="9" spans="1:7" ht="13.5" thickBot="1">
      <c r="A9" s="78"/>
      <c r="B9" s="24" t="s">
        <v>125</v>
      </c>
      <c r="C9" s="24" t="s">
        <v>126</v>
      </c>
      <c r="D9" s="53" t="s">
        <v>127</v>
      </c>
      <c r="E9" s="22" t="s">
        <v>181</v>
      </c>
      <c r="F9" s="22" t="s">
        <v>154</v>
      </c>
      <c r="G9" s="94" t="s">
        <v>182</v>
      </c>
    </row>
    <row r="10" spans="1:7" ht="12.75">
      <c r="A10" s="21" t="s">
        <v>30</v>
      </c>
      <c r="B10" s="17" t="s">
        <v>31</v>
      </c>
      <c r="C10" s="11" t="s">
        <v>32</v>
      </c>
      <c r="D10" s="13" t="s">
        <v>33</v>
      </c>
      <c r="E10" s="114"/>
      <c r="F10" s="48">
        <f>IF($C$3="","",E10/$C$3)</f>
      </c>
      <c r="G10" s="95">
        <f>IF($E$128=0,0,E10/$E$128)</f>
        <v>0</v>
      </c>
    </row>
    <row r="11" spans="1:7" ht="12.75">
      <c r="A11" s="23"/>
      <c r="B11" s="17"/>
      <c r="C11" s="11"/>
      <c r="D11" s="13" t="s">
        <v>34</v>
      </c>
      <c r="E11" s="114"/>
      <c r="F11" s="48">
        <f aca="true" t="shared" si="0" ref="F11:F23">IF($C$3="","",E11/$C$3)</f>
      </c>
      <c r="G11" s="95">
        <f aca="true" t="shared" si="1" ref="G11:G74">IF($E$128=0,0,E11/$E$128)</f>
        <v>0</v>
      </c>
    </row>
    <row r="12" spans="1:7" ht="13.5" thickBot="1">
      <c r="A12" s="23"/>
      <c r="B12" s="17"/>
      <c r="C12" s="27"/>
      <c r="D12" s="14" t="s">
        <v>35</v>
      </c>
      <c r="E12" s="114"/>
      <c r="F12" s="48">
        <f t="shared" si="0"/>
      </c>
      <c r="G12" s="95">
        <f t="shared" si="1"/>
        <v>0</v>
      </c>
    </row>
    <row r="13" spans="1:7" ht="12.75">
      <c r="A13" s="23"/>
      <c r="B13" s="17"/>
      <c r="C13" s="12" t="s">
        <v>38</v>
      </c>
      <c r="D13" s="33" t="s">
        <v>36</v>
      </c>
      <c r="E13" s="114"/>
      <c r="F13" s="48">
        <f t="shared" si="0"/>
      </c>
      <c r="G13" s="95">
        <f t="shared" si="1"/>
        <v>0</v>
      </c>
    </row>
    <row r="14" spans="1:7" ht="13.5" thickBot="1">
      <c r="A14" s="22"/>
      <c r="B14" s="18"/>
      <c r="C14" s="27"/>
      <c r="D14" s="14" t="s">
        <v>37</v>
      </c>
      <c r="E14" s="114"/>
      <c r="F14" s="48">
        <f t="shared" si="0"/>
      </c>
      <c r="G14" s="95">
        <f t="shared" si="1"/>
        <v>0</v>
      </c>
    </row>
    <row r="15" spans="1:7" ht="13.5" thickBot="1">
      <c r="A15" s="28"/>
      <c r="B15" s="29"/>
      <c r="C15" s="30"/>
      <c r="D15" s="43" t="s">
        <v>12</v>
      </c>
      <c r="E15" s="44">
        <f>SUM(E10:E14)</f>
        <v>0</v>
      </c>
      <c r="F15" s="87">
        <f t="shared" si="0"/>
      </c>
      <c r="G15" s="96">
        <f t="shared" si="1"/>
        <v>0</v>
      </c>
    </row>
    <row r="16" spans="1:7" ht="12.75">
      <c r="A16" s="21" t="s">
        <v>39</v>
      </c>
      <c r="B16" s="16" t="s">
        <v>40</v>
      </c>
      <c r="C16" s="15" t="s">
        <v>41</v>
      </c>
      <c r="D16" s="33" t="s">
        <v>42</v>
      </c>
      <c r="E16" s="114"/>
      <c r="F16" s="48">
        <f t="shared" si="0"/>
      </c>
      <c r="G16" s="95">
        <f t="shared" si="1"/>
        <v>0</v>
      </c>
    </row>
    <row r="17" spans="1:7" ht="13.5" thickBot="1">
      <c r="A17" s="23"/>
      <c r="B17" s="17"/>
      <c r="C17" s="20"/>
      <c r="D17" s="14" t="s">
        <v>43</v>
      </c>
      <c r="E17" s="114"/>
      <c r="F17" s="48">
        <f t="shared" si="0"/>
      </c>
      <c r="G17" s="95">
        <f t="shared" si="1"/>
        <v>0</v>
      </c>
    </row>
    <row r="18" spans="1:7" ht="12.75">
      <c r="A18" s="23"/>
      <c r="B18" s="17"/>
      <c r="C18" s="16" t="s">
        <v>44</v>
      </c>
      <c r="D18" s="33" t="s">
        <v>45</v>
      </c>
      <c r="E18" s="114"/>
      <c r="F18" s="48">
        <f t="shared" si="0"/>
      </c>
      <c r="G18" s="95">
        <f t="shared" si="1"/>
        <v>0</v>
      </c>
    </row>
    <row r="19" spans="1:7" ht="12.75">
      <c r="A19" s="23"/>
      <c r="B19" s="19"/>
      <c r="C19" s="17"/>
      <c r="D19" s="34" t="s">
        <v>46</v>
      </c>
      <c r="E19" s="114"/>
      <c r="F19" s="48">
        <f t="shared" si="0"/>
      </c>
      <c r="G19" s="95">
        <f t="shared" si="1"/>
        <v>0</v>
      </c>
    </row>
    <row r="20" spans="1:7" ht="13.5" thickBot="1">
      <c r="A20" s="23"/>
      <c r="B20" s="19"/>
      <c r="C20" s="17"/>
      <c r="D20" s="35" t="s">
        <v>47</v>
      </c>
      <c r="E20" s="114"/>
      <c r="F20" s="48">
        <f t="shared" si="0"/>
      </c>
      <c r="G20" s="95">
        <f t="shared" si="1"/>
        <v>0</v>
      </c>
    </row>
    <row r="21" spans="1:7" ht="12.75">
      <c r="A21" s="23"/>
      <c r="B21" s="19"/>
      <c r="C21" s="16" t="s">
        <v>52</v>
      </c>
      <c r="D21" s="33" t="s">
        <v>146</v>
      </c>
      <c r="E21" s="115"/>
      <c r="F21" s="48">
        <f t="shared" si="0"/>
      </c>
      <c r="G21" s="95">
        <f t="shared" si="1"/>
        <v>0</v>
      </c>
    </row>
    <row r="22" spans="1:7" ht="13.5" thickBot="1">
      <c r="A22" s="22"/>
      <c r="B22" s="20"/>
      <c r="C22" s="18"/>
      <c r="D22" s="14"/>
      <c r="E22" s="115"/>
      <c r="F22" s="23"/>
      <c r="G22" s="95">
        <f t="shared" si="1"/>
        <v>0</v>
      </c>
    </row>
    <row r="23" spans="1:7" ht="13.5" thickBot="1">
      <c r="A23" s="28"/>
      <c r="B23" s="29"/>
      <c r="C23" s="30"/>
      <c r="D23" s="43" t="s">
        <v>13</v>
      </c>
      <c r="E23" s="44">
        <f>SUM(E16:E22)</f>
        <v>0</v>
      </c>
      <c r="F23" s="87">
        <f t="shared" si="0"/>
      </c>
      <c r="G23" s="96">
        <f t="shared" si="1"/>
        <v>0</v>
      </c>
    </row>
    <row r="24" spans="1:7" ht="12.75">
      <c r="A24" s="21" t="s">
        <v>48</v>
      </c>
      <c r="B24" s="15" t="s">
        <v>49</v>
      </c>
      <c r="C24" s="16" t="s">
        <v>50</v>
      </c>
      <c r="D24" s="36" t="s">
        <v>51</v>
      </c>
      <c r="E24" s="114"/>
      <c r="F24" s="48">
        <f aca="true" t="shared" si="2" ref="F24:F32">IF($C$3="","",E24/$C$3)</f>
      </c>
      <c r="G24" s="95">
        <f t="shared" si="1"/>
        <v>0</v>
      </c>
    </row>
    <row r="25" spans="1:7" ht="12.75">
      <c r="A25" s="23"/>
      <c r="B25" s="19"/>
      <c r="C25" s="17"/>
      <c r="D25" s="34" t="s">
        <v>53</v>
      </c>
      <c r="E25" s="114"/>
      <c r="F25" s="48">
        <f t="shared" si="2"/>
      </c>
      <c r="G25" s="95">
        <f t="shared" si="1"/>
        <v>0</v>
      </c>
    </row>
    <row r="26" spans="1:7" ht="13.5" thickBot="1">
      <c r="A26" s="23"/>
      <c r="B26" s="19"/>
      <c r="C26" s="18"/>
      <c r="D26" s="35" t="s">
        <v>132</v>
      </c>
      <c r="E26" s="114"/>
      <c r="F26" s="48">
        <f t="shared" si="2"/>
      </c>
      <c r="G26" s="95">
        <f t="shared" si="1"/>
        <v>0</v>
      </c>
    </row>
    <row r="27" spans="1:7" ht="12.75">
      <c r="A27" s="23"/>
      <c r="B27" s="19"/>
      <c r="C27" s="16" t="s">
        <v>54</v>
      </c>
      <c r="D27" s="36" t="s">
        <v>55</v>
      </c>
      <c r="E27" s="114"/>
      <c r="F27" s="48">
        <f t="shared" si="2"/>
      </c>
      <c r="G27" s="95">
        <f t="shared" si="1"/>
        <v>0</v>
      </c>
    </row>
    <row r="28" spans="1:7" ht="13.5" thickBot="1">
      <c r="A28" s="23"/>
      <c r="B28" s="19"/>
      <c r="C28" s="18"/>
      <c r="D28" s="35" t="s">
        <v>56</v>
      </c>
      <c r="E28" s="114"/>
      <c r="F28" s="48">
        <f t="shared" si="2"/>
      </c>
      <c r="G28" s="95">
        <f t="shared" si="1"/>
        <v>0</v>
      </c>
    </row>
    <row r="29" spans="1:7" ht="12.75">
      <c r="A29" s="23"/>
      <c r="B29" s="19"/>
      <c r="C29" s="16" t="s">
        <v>57</v>
      </c>
      <c r="D29" s="36" t="s">
        <v>58</v>
      </c>
      <c r="E29" s="114"/>
      <c r="F29" s="48">
        <f t="shared" si="2"/>
      </c>
      <c r="G29" s="95">
        <f t="shared" si="1"/>
        <v>0</v>
      </c>
    </row>
    <row r="30" spans="1:7" ht="12.75">
      <c r="A30" s="23"/>
      <c r="B30" s="19"/>
      <c r="C30" s="17"/>
      <c r="D30" s="34" t="s">
        <v>59</v>
      </c>
      <c r="E30" s="114"/>
      <c r="F30" s="48">
        <f t="shared" si="2"/>
      </c>
      <c r="G30" s="95">
        <f t="shared" si="1"/>
        <v>0</v>
      </c>
    </row>
    <row r="31" spans="1:7" ht="13.5" thickBot="1">
      <c r="A31" s="22"/>
      <c r="B31" s="20"/>
      <c r="C31" s="18"/>
      <c r="D31" s="35" t="s">
        <v>60</v>
      </c>
      <c r="E31" s="114"/>
      <c r="F31" s="48">
        <f t="shared" si="2"/>
      </c>
      <c r="G31" s="95">
        <f t="shared" si="1"/>
        <v>0</v>
      </c>
    </row>
    <row r="32" spans="1:7" ht="13.5" thickBot="1">
      <c r="A32" s="28"/>
      <c r="B32" s="29"/>
      <c r="C32" s="30"/>
      <c r="D32" s="43" t="s">
        <v>14</v>
      </c>
      <c r="E32" s="44">
        <f>SUM(E24:E31)</f>
        <v>0</v>
      </c>
      <c r="F32" s="87">
        <f t="shared" si="2"/>
      </c>
      <c r="G32" s="96">
        <f t="shared" si="1"/>
        <v>0</v>
      </c>
    </row>
    <row r="33" spans="1:7" ht="12.75">
      <c r="A33" s="21" t="s">
        <v>61</v>
      </c>
      <c r="B33" s="16" t="s">
        <v>62</v>
      </c>
      <c r="C33" s="15" t="s">
        <v>63</v>
      </c>
      <c r="D33" s="33" t="s">
        <v>133</v>
      </c>
      <c r="E33" s="114"/>
      <c r="F33" s="48">
        <f aca="true" t="shared" si="3" ref="F33:F57">IF($C$3="","",E33/$C$3)</f>
      </c>
      <c r="G33" s="95">
        <f t="shared" si="1"/>
        <v>0</v>
      </c>
    </row>
    <row r="34" spans="1:7" ht="12.75">
      <c r="A34" s="23"/>
      <c r="B34" s="17"/>
      <c r="C34" s="19"/>
      <c r="D34" s="13" t="s">
        <v>64</v>
      </c>
      <c r="E34" s="114"/>
      <c r="F34" s="48">
        <f t="shared" si="3"/>
      </c>
      <c r="G34" s="95">
        <f t="shared" si="1"/>
        <v>0</v>
      </c>
    </row>
    <row r="35" spans="1:7" ht="13.5" thickBot="1">
      <c r="A35" s="23"/>
      <c r="B35" s="17"/>
      <c r="C35" s="20"/>
      <c r="D35" s="14" t="s">
        <v>134</v>
      </c>
      <c r="E35" s="114"/>
      <c r="F35" s="48">
        <f t="shared" si="3"/>
      </c>
      <c r="G35" s="95">
        <f t="shared" si="1"/>
        <v>0</v>
      </c>
    </row>
    <row r="36" spans="1:7" ht="12.75">
      <c r="A36" s="23"/>
      <c r="B36" s="17"/>
      <c r="C36" s="15" t="s">
        <v>65</v>
      </c>
      <c r="D36" s="33" t="s">
        <v>66</v>
      </c>
      <c r="E36" s="114"/>
      <c r="F36" s="48">
        <f t="shared" si="3"/>
      </c>
      <c r="G36" s="95">
        <f t="shared" si="1"/>
        <v>0</v>
      </c>
    </row>
    <row r="37" spans="1:7" ht="12.75">
      <c r="A37" s="23"/>
      <c r="B37" s="17"/>
      <c r="C37" s="19"/>
      <c r="D37" s="13" t="s">
        <v>67</v>
      </c>
      <c r="E37" s="114"/>
      <c r="F37" s="48">
        <f t="shared" si="3"/>
      </c>
      <c r="G37" s="95">
        <f t="shared" si="1"/>
        <v>0</v>
      </c>
    </row>
    <row r="38" spans="1:7" ht="12.75">
      <c r="A38" s="23"/>
      <c r="B38" s="17"/>
      <c r="C38" s="19"/>
      <c r="D38" s="13" t="s">
        <v>68</v>
      </c>
      <c r="E38" s="114"/>
      <c r="F38" s="48">
        <f t="shared" si="3"/>
      </c>
      <c r="G38" s="95">
        <f t="shared" si="1"/>
        <v>0</v>
      </c>
    </row>
    <row r="39" spans="1:7" ht="12.75">
      <c r="A39" s="23"/>
      <c r="B39" s="17"/>
      <c r="C39" s="19"/>
      <c r="D39" s="13" t="s">
        <v>69</v>
      </c>
      <c r="E39" s="114"/>
      <c r="F39" s="48">
        <f t="shared" si="3"/>
      </c>
      <c r="G39" s="95">
        <f t="shared" si="1"/>
        <v>0</v>
      </c>
    </row>
    <row r="40" spans="1:7" ht="13.5" thickBot="1">
      <c r="A40" s="23"/>
      <c r="B40" s="17"/>
      <c r="C40" s="20"/>
      <c r="D40" s="14" t="s">
        <v>135</v>
      </c>
      <c r="E40" s="114"/>
      <c r="F40" s="48">
        <f t="shared" si="3"/>
      </c>
      <c r="G40" s="95">
        <f t="shared" si="1"/>
        <v>0</v>
      </c>
    </row>
    <row r="41" spans="1:7" ht="12.75">
      <c r="A41" s="23"/>
      <c r="B41" s="17"/>
      <c r="C41" s="15" t="s">
        <v>70</v>
      </c>
      <c r="D41" s="33" t="s">
        <v>71</v>
      </c>
      <c r="E41" s="114"/>
      <c r="F41" s="48">
        <f t="shared" si="3"/>
      </c>
      <c r="G41" s="95">
        <f t="shared" si="1"/>
        <v>0</v>
      </c>
    </row>
    <row r="42" spans="1:7" ht="12.75">
      <c r="A42" s="23"/>
      <c r="B42" s="17"/>
      <c r="C42" s="19"/>
      <c r="D42" s="13" t="s">
        <v>72</v>
      </c>
      <c r="E42" s="114"/>
      <c r="F42" s="48">
        <f t="shared" si="3"/>
      </c>
      <c r="G42" s="95">
        <f t="shared" si="1"/>
        <v>0</v>
      </c>
    </row>
    <row r="43" spans="1:7" ht="12.75">
      <c r="A43" s="23"/>
      <c r="B43" s="17"/>
      <c r="C43" s="19"/>
      <c r="D43" s="13" t="s">
        <v>136</v>
      </c>
      <c r="E43" s="114"/>
      <c r="F43" s="48">
        <f t="shared" si="3"/>
      </c>
      <c r="G43" s="95">
        <f t="shared" si="1"/>
        <v>0</v>
      </c>
    </row>
    <row r="44" spans="1:7" ht="12.75">
      <c r="A44" s="23"/>
      <c r="B44" s="17"/>
      <c r="C44" s="19"/>
      <c r="D44" s="13" t="s">
        <v>137</v>
      </c>
      <c r="E44" s="114"/>
      <c r="F44" s="48">
        <f t="shared" si="3"/>
      </c>
      <c r="G44" s="95">
        <f t="shared" si="1"/>
        <v>0</v>
      </c>
    </row>
    <row r="45" spans="1:7" ht="12.75">
      <c r="A45" s="23"/>
      <c r="B45" s="17"/>
      <c r="C45" s="19"/>
      <c r="D45" s="13" t="s">
        <v>73</v>
      </c>
      <c r="E45" s="114"/>
      <c r="F45" s="48">
        <f t="shared" si="3"/>
      </c>
      <c r="G45" s="95">
        <f t="shared" si="1"/>
        <v>0</v>
      </c>
    </row>
    <row r="46" spans="1:7" ht="12.75">
      <c r="A46" s="23"/>
      <c r="B46" s="17"/>
      <c r="C46" s="19"/>
      <c r="D46" s="13" t="s">
        <v>138</v>
      </c>
      <c r="E46" s="114"/>
      <c r="F46" s="48">
        <f t="shared" si="3"/>
      </c>
      <c r="G46" s="95">
        <f t="shared" si="1"/>
        <v>0</v>
      </c>
    </row>
    <row r="47" spans="1:7" ht="12.75">
      <c r="A47" s="23"/>
      <c r="B47" s="17"/>
      <c r="C47" s="19"/>
      <c r="D47" s="13" t="s">
        <v>139</v>
      </c>
      <c r="E47" s="114"/>
      <c r="F47" s="48">
        <f t="shared" si="3"/>
      </c>
      <c r="G47" s="95">
        <f t="shared" si="1"/>
        <v>0</v>
      </c>
    </row>
    <row r="48" spans="1:7" ht="13.5" thickBot="1">
      <c r="A48" s="23"/>
      <c r="B48" s="17"/>
      <c r="C48" s="20"/>
      <c r="D48" s="14" t="s">
        <v>140</v>
      </c>
      <c r="E48" s="114"/>
      <c r="F48" s="48">
        <f t="shared" si="3"/>
      </c>
      <c r="G48" s="95">
        <f t="shared" si="1"/>
        <v>0</v>
      </c>
    </row>
    <row r="49" spans="1:7" ht="12.75">
      <c r="A49" s="23"/>
      <c r="B49" s="17"/>
      <c r="C49" s="15" t="s">
        <v>74</v>
      </c>
      <c r="D49" s="33" t="s">
        <v>75</v>
      </c>
      <c r="E49" s="114"/>
      <c r="F49" s="48">
        <f t="shared" si="3"/>
      </c>
      <c r="G49" s="95">
        <f t="shared" si="1"/>
        <v>0</v>
      </c>
    </row>
    <row r="50" spans="1:7" ht="12.75">
      <c r="A50" s="23"/>
      <c r="B50" s="17"/>
      <c r="C50" s="37"/>
      <c r="D50" s="13" t="s">
        <v>76</v>
      </c>
      <c r="E50" s="114"/>
      <c r="F50" s="48">
        <f t="shared" si="3"/>
      </c>
      <c r="G50" s="95">
        <f t="shared" si="1"/>
        <v>0</v>
      </c>
    </row>
    <row r="51" spans="1:7" ht="12.75">
      <c r="A51" s="23"/>
      <c r="B51" s="17"/>
      <c r="C51" s="19"/>
      <c r="D51" s="13" t="s">
        <v>77</v>
      </c>
      <c r="E51" s="114"/>
      <c r="F51" s="48">
        <f t="shared" si="3"/>
      </c>
      <c r="G51" s="95">
        <f t="shared" si="1"/>
        <v>0</v>
      </c>
    </row>
    <row r="52" spans="1:7" ht="13.5" thickBot="1">
      <c r="A52" s="23"/>
      <c r="B52" s="17"/>
      <c r="C52" s="20"/>
      <c r="D52" s="14" t="s">
        <v>141</v>
      </c>
      <c r="E52" s="114"/>
      <c r="F52" s="48">
        <f t="shared" si="3"/>
      </c>
      <c r="G52" s="95">
        <f t="shared" si="1"/>
        <v>0</v>
      </c>
    </row>
    <row r="53" spans="1:7" ht="12.75">
      <c r="A53" s="23"/>
      <c r="B53" s="17"/>
      <c r="C53" s="15" t="s">
        <v>78</v>
      </c>
      <c r="D53" s="33" t="s">
        <v>79</v>
      </c>
      <c r="E53" s="114"/>
      <c r="F53" s="48">
        <f t="shared" si="3"/>
      </c>
      <c r="G53" s="95">
        <f t="shared" si="1"/>
        <v>0</v>
      </c>
    </row>
    <row r="54" spans="1:7" ht="12.75">
      <c r="A54" s="23"/>
      <c r="B54" s="17"/>
      <c r="C54" s="19"/>
      <c r="D54" s="13" t="s">
        <v>80</v>
      </c>
      <c r="E54" s="114"/>
      <c r="F54" s="48">
        <f t="shared" si="3"/>
      </c>
      <c r="G54" s="95">
        <f t="shared" si="1"/>
        <v>0</v>
      </c>
    </row>
    <row r="55" spans="1:7" ht="12.75">
      <c r="A55" s="23"/>
      <c r="B55" s="17"/>
      <c r="C55" s="19"/>
      <c r="D55" s="13" t="s">
        <v>81</v>
      </c>
      <c r="E55" s="114"/>
      <c r="F55" s="48">
        <f t="shared" si="3"/>
      </c>
      <c r="G55" s="95">
        <f t="shared" si="1"/>
        <v>0</v>
      </c>
    </row>
    <row r="56" spans="1:7" ht="13.5" thickBot="1">
      <c r="A56" s="22"/>
      <c r="B56" s="18"/>
      <c r="C56" s="20"/>
      <c r="D56" s="14" t="s">
        <v>142</v>
      </c>
      <c r="E56" s="114"/>
      <c r="F56" s="48">
        <f t="shared" si="3"/>
      </c>
      <c r="G56" s="95">
        <f t="shared" si="1"/>
        <v>0</v>
      </c>
    </row>
    <row r="57" spans="1:7" ht="13.5" thickBot="1">
      <c r="A57" s="28"/>
      <c r="B57" s="29"/>
      <c r="C57" s="30"/>
      <c r="D57" s="43" t="s">
        <v>18</v>
      </c>
      <c r="E57" s="44">
        <f>SUM(E33:E56)</f>
        <v>0</v>
      </c>
      <c r="F57" s="87">
        <f t="shared" si="3"/>
      </c>
      <c r="G57" s="96">
        <f t="shared" si="1"/>
        <v>0</v>
      </c>
    </row>
    <row r="58" spans="1:7" ht="12.75">
      <c r="A58" s="21" t="s">
        <v>82</v>
      </c>
      <c r="B58" s="16" t="s">
        <v>83</v>
      </c>
      <c r="C58" s="15" t="s">
        <v>84</v>
      </c>
      <c r="D58" s="33" t="s">
        <v>85</v>
      </c>
      <c r="E58" s="114"/>
      <c r="F58" s="48">
        <f aca="true" t="shared" si="4" ref="F58:F64">IF($C$3="","",E58/$C$3)</f>
      </c>
      <c r="G58" s="95">
        <f t="shared" si="1"/>
        <v>0</v>
      </c>
    </row>
    <row r="59" spans="1:7" ht="12.75">
      <c r="A59" s="23"/>
      <c r="B59" s="17"/>
      <c r="C59" s="19"/>
      <c r="D59" s="13" t="s">
        <v>86</v>
      </c>
      <c r="E59" s="114"/>
      <c r="F59" s="48">
        <f t="shared" si="4"/>
      </c>
      <c r="G59" s="95">
        <f t="shared" si="1"/>
        <v>0</v>
      </c>
    </row>
    <row r="60" spans="1:7" ht="12.75">
      <c r="A60" s="23"/>
      <c r="B60" s="17"/>
      <c r="C60" s="19"/>
      <c r="D60" s="13" t="s">
        <v>87</v>
      </c>
      <c r="E60" s="114"/>
      <c r="F60" s="48">
        <f t="shared" si="4"/>
      </c>
      <c r="G60" s="95">
        <f t="shared" si="1"/>
        <v>0</v>
      </c>
    </row>
    <row r="61" spans="1:7" ht="13.5" thickBot="1">
      <c r="A61" s="23"/>
      <c r="B61" s="17"/>
      <c r="C61" s="20"/>
      <c r="D61" s="14" t="s">
        <v>143</v>
      </c>
      <c r="E61" s="114"/>
      <c r="F61" s="48">
        <f t="shared" si="4"/>
      </c>
      <c r="G61" s="95">
        <f t="shared" si="1"/>
        <v>0</v>
      </c>
    </row>
    <row r="62" spans="1:7" ht="12.75">
      <c r="A62" s="23"/>
      <c r="B62" s="17"/>
      <c r="C62" s="15" t="s">
        <v>88</v>
      </c>
      <c r="D62" s="33" t="s">
        <v>89</v>
      </c>
      <c r="E62" s="114"/>
      <c r="F62" s="48">
        <f t="shared" si="4"/>
      </c>
      <c r="G62" s="95">
        <f t="shared" si="1"/>
        <v>0</v>
      </c>
    </row>
    <row r="63" spans="1:7" ht="13.5" thickBot="1">
      <c r="A63" s="22"/>
      <c r="B63" s="18"/>
      <c r="C63" s="20"/>
      <c r="D63" s="14" t="s">
        <v>90</v>
      </c>
      <c r="E63" s="114"/>
      <c r="F63" s="48">
        <f t="shared" si="4"/>
      </c>
      <c r="G63" s="95">
        <f t="shared" si="1"/>
        <v>0</v>
      </c>
    </row>
    <row r="64" spans="1:7" ht="13.5" thickBot="1">
      <c r="A64" s="28"/>
      <c r="B64" s="29"/>
      <c r="C64" s="30"/>
      <c r="D64" s="43" t="s">
        <v>17</v>
      </c>
      <c r="E64" s="44">
        <f>SUM(E58:E63)</f>
        <v>0</v>
      </c>
      <c r="F64" s="87">
        <f t="shared" si="4"/>
      </c>
      <c r="G64" s="96">
        <f t="shared" si="1"/>
        <v>0</v>
      </c>
    </row>
    <row r="65" spans="1:7" ht="12.75">
      <c r="A65" s="21" t="s">
        <v>91</v>
      </c>
      <c r="B65" s="16" t="s">
        <v>169</v>
      </c>
      <c r="C65" s="16" t="s">
        <v>93</v>
      </c>
      <c r="D65" s="33" t="s">
        <v>94</v>
      </c>
      <c r="E65" s="114"/>
      <c r="F65" s="48">
        <f aca="true" t="shared" si="5" ref="F65:F72">IF($C$3="","",E65/$C$3)</f>
      </c>
      <c r="G65" s="95">
        <f t="shared" si="1"/>
        <v>0</v>
      </c>
    </row>
    <row r="66" spans="1:7" ht="12.75">
      <c r="A66" s="23"/>
      <c r="B66" s="17" t="s">
        <v>170</v>
      </c>
      <c r="C66" s="17"/>
      <c r="D66" s="13" t="s">
        <v>163</v>
      </c>
      <c r="E66" s="114"/>
      <c r="F66" s="48">
        <f t="shared" si="5"/>
      </c>
      <c r="G66" s="95">
        <f t="shared" si="1"/>
        <v>0</v>
      </c>
    </row>
    <row r="67" spans="1:7" ht="12.75">
      <c r="A67" s="23"/>
      <c r="B67" s="17"/>
      <c r="C67" s="17"/>
      <c r="D67" s="13" t="s">
        <v>95</v>
      </c>
      <c r="E67" s="114"/>
      <c r="F67" s="48">
        <f t="shared" si="5"/>
      </c>
      <c r="G67" s="95">
        <f t="shared" si="1"/>
        <v>0</v>
      </c>
    </row>
    <row r="68" spans="1:7" ht="12.75">
      <c r="A68" s="23"/>
      <c r="B68" s="17"/>
      <c r="C68" s="17"/>
      <c r="D68" s="13" t="s">
        <v>96</v>
      </c>
      <c r="E68" s="114"/>
      <c r="F68" s="48">
        <f t="shared" si="5"/>
      </c>
      <c r="G68" s="95">
        <f t="shared" si="1"/>
        <v>0</v>
      </c>
    </row>
    <row r="69" spans="1:7" ht="13.5" thickBot="1">
      <c r="A69" s="23"/>
      <c r="B69" s="17"/>
      <c r="C69" s="18"/>
      <c r="D69" s="14" t="s">
        <v>97</v>
      </c>
      <c r="E69" s="114"/>
      <c r="F69" s="48">
        <f t="shared" si="5"/>
      </c>
      <c r="G69" s="95">
        <f t="shared" si="1"/>
        <v>0</v>
      </c>
    </row>
    <row r="70" spans="1:7" ht="12.75">
      <c r="A70" s="23"/>
      <c r="B70" s="17"/>
      <c r="C70" s="19" t="s">
        <v>173</v>
      </c>
      <c r="D70" s="33" t="s">
        <v>98</v>
      </c>
      <c r="E70" s="114"/>
      <c r="F70" s="48">
        <f t="shared" si="5"/>
      </c>
      <c r="G70" s="95">
        <f t="shared" si="1"/>
        <v>0</v>
      </c>
    </row>
    <row r="71" spans="1:7" ht="13.5" thickBot="1">
      <c r="A71" s="22"/>
      <c r="B71" s="18"/>
      <c r="C71" s="20" t="s">
        <v>174</v>
      </c>
      <c r="D71" s="14" t="s">
        <v>99</v>
      </c>
      <c r="E71" s="114"/>
      <c r="F71" s="48">
        <f t="shared" si="5"/>
      </c>
      <c r="G71" s="95">
        <f t="shared" si="1"/>
        <v>0</v>
      </c>
    </row>
    <row r="72" spans="1:7" ht="13.5" thickBot="1">
      <c r="A72" s="28"/>
      <c r="B72" s="29"/>
      <c r="C72" s="30"/>
      <c r="D72" s="43" t="s">
        <v>16</v>
      </c>
      <c r="E72" s="44">
        <f>SUM(E65:E71)</f>
        <v>0</v>
      </c>
      <c r="F72" s="87">
        <f t="shared" si="5"/>
      </c>
      <c r="G72" s="96">
        <f t="shared" si="1"/>
        <v>0</v>
      </c>
    </row>
    <row r="73" spans="1:7" ht="12.75">
      <c r="A73" s="21" t="s">
        <v>100</v>
      </c>
      <c r="B73" s="16" t="s">
        <v>161</v>
      </c>
      <c r="C73" s="16" t="s">
        <v>101</v>
      </c>
      <c r="D73" s="33" t="s">
        <v>102</v>
      </c>
      <c r="E73" s="114"/>
      <c r="F73" s="48">
        <f aca="true" t="shared" si="6" ref="F73:F95">IF($C$3="","",E73/$C$3)</f>
      </c>
      <c r="G73" s="95">
        <f t="shared" si="1"/>
        <v>0</v>
      </c>
    </row>
    <row r="74" spans="1:7" ht="12.75">
      <c r="A74" s="23"/>
      <c r="B74" s="17"/>
      <c r="C74" s="17"/>
      <c r="D74" s="13" t="s">
        <v>103</v>
      </c>
      <c r="E74" s="114"/>
      <c r="F74" s="48">
        <f t="shared" si="6"/>
      </c>
      <c r="G74" s="95">
        <f t="shared" si="1"/>
        <v>0</v>
      </c>
    </row>
    <row r="75" spans="1:7" ht="12.75">
      <c r="A75" s="23"/>
      <c r="B75" s="17"/>
      <c r="C75" s="17"/>
      <c r="D75" s="13" t="s">
        <v>104</v>
      </c>
      <c r="E75" s="114"/>
      <c r="F75" s="48">
        <f t="shared" si="6"/>
      </c>
      <c r="G75" s="95">
        <f aca="true" t="shared" si="7" ref="G75:G97">IF($E$128=0,0,E75/$E$128)</f>
        <v>0</v>
      </c>
    </row>
    <row r="76" spans="1:7" ht="13.5" thickBot="1">
      <c r="A76" s="23"/>
      <c r="B76" s="17"/>
      <c r="C76" s="18"/>
      <c r="D76" s="14" t="s">
        <v>105</v>
      </c>
      <c r="E76" s="114"/>
      <c r="F76" s="48">
        <f t="shared" si="6"/>
      </c>
      <c r="G76" s="95">
        <f t="shared" si="7"/>
        <v>0</v>
      </c>
    </row>
    <row r="77" spans="1:7" ht="12.75">
      <c r="A77" s="23"/>
      <c r="B77" s="17"/>
      <c r="C77" s="16" t="s">
        <v>106</v>
      </c>
      <c r="D77" s="33" t="s">
        <v>107</v>
      </c>
      <c r="E77" s="114"/>
      <c r="F77" s="48">
        <f t="shared" si="6"/>
      </c>
      <c r="G77" s="95">
        <f t="shared" si="7"/>
        <v>0</v>
      </c>
    </row>
    <row r="78" spans="1:7" ht="12.75">
      <c r="A78" s="23"/>
      <c r="B78" s="17"/>
      <c r="C78" s="17"/>
      <c r="D78" s="13" t="s">
        <v>108</v>
      </c>
      <c r="E78" s="114"/>
      <c r="F78" s="48">
        <f t="shared" si="6"/>
      </c>
      <c r="G78" s="95">
        <f t="shared" si="7"/>
        <v>0</v>
      </c>
    </row>
    <row r="79" spans="1:7" ht="12.75">
      <c r="A79" s="23"/>
      <c r="B79" s="17"/>
      <c r="C79" s="17"/>
      <c r="D79" s="13" t="s">
        <v>109</v>
      </c>
      <c r="E79" s="114"/>
      <c r="F79" s="48">
        <f t="shared" si="6"/>
      </c>
      <c r="G79" s="95">
        <f t="shared" si="7"/>
        <v>0</v>
      </c>
    </row>
    <row r="80" spans="1:7" ht="12.75">
      <c r="A80" s="23"/>
      <c r="B80" s="17"/>
      <c r="C80" s="17"/>
      <c r="D80" s="13" t="s">
        <v>110</v>
      </c>
      <c r="E80" s="114"/>
      <c r="F80" s="48">
        <f t="shared" si="6"/>
      </c>
      <c r="G80" s="95">
        <f t="shared" si="7"/>
        <v>0</v>
      </c>
    </row>
    <row r="81" spans="1:7" ht="13.5" thickBot="1">
      <c r="A81" s="23"/>
      <c r="B81" s="17"/>
      <c r="C81" s="18"/>
      <c r="D81" s="14" t="s">
        <v>111</v>
      </c>
      <c r="E81" s="114"/>
      <c r="F81" s="48">
        <f t="shared" si="6"/>
      </c>
      <c r="G81" s="95">
        <f t="shared" si="7"/>
        <v>0</v>
      </c>
    </row>
    <row r="82" spans="1:7" ht="12.75">
      <c r="A82" s="23"/>
      <c r="B82" s="17"/>
      <c r="C82" s="16" t="s">
        <v>112</v>
      </c>
      <c r="D82" s="33" t="s">
        <v>113</v>
      </c>
      <c r="E82" s="114"/>
      <c r="F82" s="48">
        <f t="shared" si="6"/>
      </c>
      <c r="G82" s="95">
        <f t="shared" si="7"/>
        <v>0</v>
      </c>
    </row>
    <row r="83" spans="1:7" ht="12.75">
      <c r="A83" s="23"/>
      <c r="B83" s="17"/>
      <c r="C83" s="17"/>
      <c r="D83" s="13" t="s">
        <v>114</v>
      </c>
      <c r="E83" s="114"/>
      <c r="F83" s="48">
        <f t="shared" si="6"/>
      </c>
      <c r="G83" s="95">
        <f t="shared" si="7"/>
        <v>0</v>
      </c>
    </row>
    <row r="84" spans="1:7" ht="12.75">
      <c r="A84" s="23"/>
      <c r="B84" s="17"/>
      <c r="C84" s="17"/>
      <c r="D84" s="13" t="s">
        <v>115</v>
      </c>
      <c r="E84" s="114"/>
      <c r="F84" s="48">
        <f t="shared" si="6"/>
      </c>
      <c r="G84" s="95">
        <f t="shared" si="7"/>
        <v>0</v>
      </c>
    </row>
    <row r="85" spans="1:7" ht="12.75">
      <c r="A85" s="23"/>
      <c r="B85" s="17"/>
      <c r="C85" s="17"/>
      <c r="D85" s="13" t="s">
        <v>116</v>
      </c>
      <c r="E85" s="114"/>
      <c r="F85" s="48">
        <f t="shared" si="6"/>
      </c>
      <c r="G85" s="95">
        <f t="shared" si="7"/>
        <v>0</v>
      </c>
    </row>
    <row r="86" spans="1:7" ht="12.75">
      <c r="A86" s="23"/>
      <c r="B86" s="17"/>
      <c r="C86" s="17"/>
      <c r="D86" s="13" t="s">
        <v>117</v>
      </c>
      <c r="E86" s="114"/>
      <c r="F86" s="48">
        <f t="shared" si="6"/>
      </c>
      <c r="G86" s="95">
        <f t="shared" si="7"/>
        <v>0</v>
      </c>
    </row>
    <row r="87" spans="1:7" ht="12.75">
      <c r="A87" s="23"/>
      <c r="B87" s="17"/>
      <c r="C87" s="17"/>
      <c r="D87" s="13" t="s">
        <v>118</v>
      </c>
      <c r="E87" s="114"/>
      <c r="F87" s="48">
        <f t="shared" si="6"/>
      </c>
      <c r="G87" s="95">
        <f t="shared" si="7"/>
        <v>0</v>
      </c>
    </row>
    <row r="88" spans="1:7" ht="13.5" thickBot="1">
      <c r="A88" s="23"/>
      <c r="B88" s="17"/>
      <c r="C88" s="18"/>
      <c r="D88" s="14" t="s">
        <v>144</v>
      </c>
      <c r="E88" s="114"/>
      <c r="F88" s="48">
        <f t="shared" si="6"/>
      </c>
      <c r="G88" s="95">
        <f t="shared" si="7"/>
        <v>0</v>
      </c>
    </row>
    <row r="89" spans="1:7" ht="12.75">
      <c r="A89" s="23"/>
      <c r="B89" s="17"/>
      <c r="C89" s="16" t="s">
        <v>119</v>
      </c>
      <c r="D89" s="33" t="s">
        <v>120</v>
      </c>
      <c r="E89" s="114"/>
      <c r="F89" s="48">
        <f t="shared" si="6"/>
      </c>
      <c r="G89" s="95">
        <f t="shared" si="7"/>
        <v>0</v>
      </c>
    </row>
    <row r="90" spans="1:7" ht="12.75">
      <c r="A90" s="23"/>
      <c r="B90" s="17"/>
      <c r="C90" s="17"/>
      <c r="D90" s="13" t="s">
        <v>121</v>
      </c>
      <c r="E90" s="114"/>
      <c r="F90" s="48">
        <f t="shared" si="6"/>
      </c>
      <c r="G90" s="95">
        <f t="shared" si="7"/>
        <v>0</v>
      </c>
    </row>
    <row r="91" spans="1:7" ht="12.75">
      <c r="A91" s="23"/>
      <c r="B91" s="17"/>
      <c r="C91" s="17"/>
      <c r="D91" s="13" t="s">
        <v>122</v>
      </c>
      <c r="E91" s="114"/>
      <c r="F91" s="48">
        <f t="shared" si="6"/>
      </c>
      <c r="G91" s="95">
        <f t="shared" si="7"/>
        <v>0</v>
      </c>
    </row>
    <row r="92" spans="1:7" ht="13.5" thickBot="1">
      <c r="A92" s="23"/>
      <c r="B92" s="17"/>
      <c r="C92" s="18"/>
      <c r="D92" s="14" t="s">
        <v>145</v>
      </c>
      <c r="E92" s="114"/>
      <c r="F92" s="48">
        <f t="shared" si="6"/>
      </c>
      <c r="G92" s="95">
        <f t="shared" si="7"/>
        <v>0</v>
      </c>
    </row>
    <row r="93" spans="1:7" ht="12.75">
      <c r="A93" s="23"/>
      <c r="B93" s="17"/>
      <c r="C93" s="16" t="s">
        <v>129</v>
      </c>
      <c r="D93" s="4" t="s">
        <v>130</v>
      </c>
      <c r="E93" s="114"/>
      <c r="F93" s="48">
        <f t="shared" si="6"/>
      </c>
      <c r="G93" s="95">
        <f t="shared" si="7"/>
        <v>0</v>
      </c>
    </row>
    <row r="94" spans="1:7" ht="13.5" thickBot="1">
      <c r="A94" s="22"/>
      <c r="B94" s="18"/>
      <c r="C94" s="18"/>
      <c r="D94" s="5" t="s">
        <v>131</v>
      </c>
      <c r="E94" s="114"/>
      <c r="F94" s="48">
        <f t="shared" si="6"/>
      </c>
      <c r="G94" s="95">
        <f t="shared" si="7"/>
        <v>0</v>
      </c>
    </row>
    <row r="95" spans="1:7" ht="13.5" thickBot="1">
      <c r="A95" s="28"/>
      <c r="B95" s="29"/>
      <c r="C95" s="50"/>
      <c r="D95" s="43" t="s">
        <v>162</v>
      </c>
      <c r="E95" s="44">
        <f>SUM(E73:E94)</f>
        <v>0</v>
      </c>
      <c r="F95" s="87">
        <f t="shared" si="6"/>
      </c>
      <c r="G95" s="96">
        <f t="shared" si="7"/>
        <v>0</v>
      </c>
    </row>
    <row r="96" spans="1:7" ht="13.5" thickBot="1">
      <c r="A96" s="44"/>
      <c r="B96" s="45"/>
      <c r="C96" s="46"/>
      <c r="D96" s="47"/>
      <c r="E96" s="23"/>
      <c r="F96" s="23"/>
      <c r="G96" s="95">
        <f t="shared" si="7"/>
        <v>0</v>
      </c>
    </row>
    <row r="97" spans="1:7" ht="13.5" thickBot="1">
      <c r="A97" s="28"/>
      <c r="B97" s="29"/>
      <c r="C97" s="50"/>
      <c r="D97" s="55" t="s">
        <v>149</v>
      </c>
      <c r="E97" s="44">
        <f>SUM(E95,E72,E64,E57,E32,E23,E15)</f>
        <v>0</v>
      </c>
      <c r="F97" s="87">
        <f>IF($C$3="","",E97/$C$3)</f>
      </c>
      <c r="G97" s="96">
        <f t="shared" si="7"/>
        <v>0</v>
      </c>
    </row>
    <row r="98" spans="1:7" ht="12.75">
      <c r="A98" s="21" t="s">
        <v>124</v>
      </c>
      <c r="B98" s="16" t="s">
        <v>128</v>
      </c>
      <c r="C98" s="16"/>
      <c r="D98" s="6"/>
      <c r="E98" s="23"/>
      <c r="F98" s="23"/>
      <c r="G98" s="84"/>
    </row>
    <row r="99" spans="1:7" ht="12.75">
      <c r="A99" s="23"/>
      <c r="B99" s="17"/>
      <c r="C99" s="39"/>
      <c r="D99" s="26" t="s">
        <v>150</v>
      </c>
      <c r="E99" s="114"/>
      <c r="F99" s="48">
        <f>IF($C$3="","",E99/$C$3)</f>
      </c>
      <c r="G99" s="95"/>
    </row>
    <row r="100" spans="1:7" ht="12.75">
      <c r="A100" s="23"/>
      <c r="B100" s="113"/>
      <c r="C100" s="8"/>
      <c r="D100" s="7" t="s">
        <v>152</v>
      </c>
      <c r="E100" s="114"/>
      <c r="F100" s="48">
        <f>IF($C$3="","",E100/$C$3)</f>
      </c>
      <c r="G100" s="84"/>
    </row>
    <row r="101" spans="1:7" ht="13.5" thickBot="1">
      <c r="A101" s="23"/>
      <c r="B101" s="113"/>
      <c r="C101" s="57"/>
      <c r="D101" s="57" t="s">
        <v>153</v>
      </c>
      <c r="E101" s="28">
        <f>+E100+E99+E97</f>
        <v>0</v>
      </c>
      <c r="F101" s="86">
        <f>IF($C$3="","",E101/$C$3)</f>
      </c>
      <c r="G101" s="85"/>
    </row>
    <row r="102" spans="1:7" ht="12.75">
      <c r="A102" s="23"/>
      <c r="B102" s="113"/>
      <c r="C102" s="56"/>
      <c r="D102" s="7" t="s">
        <v>176</v>
      </c>
      <c r="E102" s="114"/>
      <c r="F102" s="48">
        <f aca="true" t="shared" si="8" ref="F102:F107">IF($C$3="","",E102/$C$3)</f>
      </c>
      <c r="G102" s="97"/>
    </row>
    <row r="103" spans="1:7" ht="12.75">
      <c r="A103" s="23"/>
      <c r="B103" s="13"/>
      <c r="C103" s="8"/>
      <c r="D103" s="26" t="s">
        <v>21</v>
      </c>
      <c r="E103" s="114"/>
      <c r="F103" s="48">
        <f t="shared" si="8"/>
      </c>
      <c r="G103" s="97"/>
    </row>
    <row r="104" spans="1:7" ht="12.75">
      <c r="A104" s="23"/>
      <c r="B104" s="13"/>
      <c r="C104" s="39"/>
      <c r="D104" s="7" t="s">
        <v>177</v>
      </c>
      <c r="E104" s="114"/>
      <c r="F104" s="48">
        <f t="shared" si="8"/>
      </c>
      <c r="G104" s="97"/>
    </row>
    <row r="105" spans="1:7" ht="12.75">
      <c r="A105" s="23"/>
      <c r="B105" s="13"/>
      <c r="C105" s="8"/>
      <c r="D105" s="38" t="s">
        <v>178</v>
      </c>
      <c r="E105" s="114"/>
      <c r="F105" s="48">
        <f t="shared" si="8"/>
      </c>
      <c r="G105" s="97"/>
    </row>
    <row r="106" spans="1:7" ht="13.5" thickBot="1">
      <c r="A106" s="23"/>
      <c r="B106" s="13"/>
      <c r="C106" s="57"/>
      <c r="D106" s="57" t="s">
        <v>184</v>
      </c>
      <c r="E106" s="23">
        <f>SUM(E102:E105)</f>
        <v>0</v>
      </c>
      <c r="F106" s="48">
        <f t="shared" si="8"/>
      </c>
      <c r="G106" s="85"/>
    </row>
    <row r="107" spans="1:7" ht="13.5" thickBot="1">
      <c r="A107" s="23"/>
      <c r="B107" s="13"/>
      <c r="C107" s="41"/>
      <c r="D107" s="42" t="s">
        <v>15</v>
      </c>
      <c r="E107" s="28">
        <f>+E106+E101</f>
        <v>0</v>
      </c>
      <c r="F107" s="86">
        <f t="shared" si="8"/>
      </c>
      <c r="G107" s="85"/>
    </row>
    <row r="108" spans="1:7" ht="12.75">
      <c r="A108" s="23"/>
      <c r="B108" s="13"/>
      <c r="C108" s="40"/>
      <c r="D108" s="6" t="s">
        <v>22</v>
      </c>
      <c r="E108" s="114"/>
      <c r="F108" s="48">
        <f>IF($C$3="","",E108/$C$3)</f>
      </c>
      <c r="G108" s="97"/>
    </row>
    <row r="109" spans="1:7" ht="13.5" thickBot="1">
      <c r="A109" s="23"/>
      <c r="B109" s="13"/>
      <c r="C109" s="58"/>
      <c r="D109" s="58" t="s">
        <v>185</v>
      </c>
      <c r="E109" s="23">
        <f>+E108</f>
        <v>0</v>
      </c>
      <c r="F109" s="48">
        <f>IF($C$3="","",E109/$C$3)</f>
      </c>
      <c r="G109" s="85"/>
    </row>
    <row r="110" spans="1:7" ht="13.5" thickBot="1">
      <c r="A110" s="23"/>
      <c r="B110" s="13"/>
      <c r="C110" s="44"/>
      <c r="D110" s="51" t="s">
        <v>15</v>
      </c>
      <c r="E110" s="28">
        <f>+E109+E107</f>
        <v>0</v>
      </c>
      <c r="F110" s="86">
        <f>IF($C$3="","",E110/$C$3)</f>
      </c>
      <c r="G110" s="85"/>
    </row>
    <row r="111" spans="1:7" ht="12.75">
      <c r="A111" s="23"/>
      <c r="B111" s="13"/>
      <c r="C111" s="26"/>
      <c r="D111" s="31" t="s">
        <v>151</v>
      </c>
      <c r="E111" s="114"/>
      <c r="F111" s="23"/>
      <c r="G111" s="85"/>
    </row>
    <row r="112" spans="1:7" ht="13.5" thickBot="1">
      <c r="A112" s="23"/>
      <c r="B112" s="13"/>
      <c r="C112" s="26"/>
      <c r="D112" s="31" t="s">
        <v>160</v>
      </c>
      <c r="E112" s="114"/>
      <c r="F112" s="48">
        <f>IF($C$3="","",E112/$C$3)</f>
      </c>
      <c r="G112" s="95"/>
    </row>
    <row r="113" spans="1:7" ht="13.5" thickBot="1">
      <c r="A113" s="23"/>
      <c r="B113" s="113"/>
      <c r="C113" s="51"/>
      <c r="D113" s="51" t="s">
        <v>147</v>
      </c>
      <c r="E113" s="23">
        <f>+E112+E111</f>
        <v>0</v>
      </c>
      <c r="F113" s="48">
        <f>IF($C$3="","",E113/$C$3)</f>
      </c>
      <c r="G113" s="84"/>
    </row>
    <row r="114" spans="1:7" ht="13.5" thickBot="1">
      <c r="A114" s="23"/>
      <c r="B114" s="17"/>
      <c r="C114" s="44"/>
      <c r="D114" s="51" t="s">
        <v>15</v>
      </c>
      <c r="E114" s="28">
        <f>+E113+E110</f>
        <v>0</v>
      </c>
      <c r="F114" s="86">
        <f>IF($C$3="","",E114/$C$3)</f>
      </c>
      <c r="G114" s="95"/>
    </row>
    <row r="115" spans="1:7" ht="12.75">
      <c r="A115" s="21" t="s">
        <v>123</v>
      </c>
      <c r="B115" s="16" t="s">
        <v>158</v>
      </c>
      <c r="C115" s="9"/>
      <c r="D115" s="26" t="s">
        <v>23</v>
      </c>
      <c r="E115" s="23"/>
      <c r="F115" s="48"/>
      <c r="G115" s="84"/>
    </row>
    <row r="116" spans="1:7" ht="12.75">
      <c r="A116" s="23"/>
      <c r="B116" s="17"/>
      <c r="C116" s="26"/>
      <c r="D116" s="31" t="s">
        <v>25</v>
      </c>
      <c r="E116" s="114"/>
      <c r="F116" s="48">
        <f>IF($C$3="","",E116/$C$3)</f>
      </c>
      <c r="G116" s="95"/>
    </row>
    <row r="117" spans="1:7" ht="12.75">
      <c r="A117" s="23"/>
      <c r="B117" s="13"/>
      <c r="C117" s="26"/>
      <c r="D117" s="31" t="s">
        <v>24</v>
      </c>
      <c r="E117" s="114"/>
      <c r="F117" s="48">
        <f>IF($C$3="","",E117/$C$3)</f>
      </c>
      <c r="G117" s="85"/>
    </row>
    <row r="118" spans="1:7" ht="13.5" thickBot="1">
      <c r="A118" s="23"/>
      <c r="B118" s="13"/>
      <c r="C118" s="26"/>
      <c r="D118" s="31" t="s">
        <v>26</v>
      </c>
      <c r="E118" s="114"/>
      <c r="F118" s="48">
        <f>IF($C$3="","",E118/$C$3)</f>
      </c>
      <c r="G118" s="85"/>
    </row>
    <row r="119" spans="1:7" ht="13.5" thickBot="1">
      <c r="A119" s="23"/>
      <c r="B119" s="113"/>
      <c r="C119" s="51"/>
      <c r="D119" s="51" t="s">
        <v>28</v>
      </c>
      <c r="E119" s="23">
        <f>SUM(E115:E118)</f>
        <v>0</v>
      </c>
      <c r="F119" s="48">
        <f>IF($C$3="","",E119/$C$3)</f>
      </c>
      <c r="G119" s="84"/>
    </row>
    <row r="120" spans="1:7" ht="13.5" thickBot="1">
      <c r="A120" s="23"/>
      <c r="B120" s="113"/>
      <c r="C120" s="44"/>
      <c r="D120" s="51" t="s">
        <v>15</v>
      </c>
      <c r="E120" s="28">
        <f>+E119+E114</f>
        <v>0</v>
      </c>
      <c r="F120" s="86">
        <f>IF($C$3="","",E120/$C$3)</f>
      </c>
      <c r="G120" s="95"/>
    </row>
    <row r="121" spans="1:7" ht="12.75">
      <c r="A121" s="23"/>
      <c r="B121" s="113"/>
      <c r="C121" s="26"/>
      <c r="D121" s="26" t="s">
        <v>27</v>
      </c>
      <c r="E121" s="52"/>
      <c r="F121" s="52"/>
      <c r="G121" s="95"/>
    </row>
    <row r="122" spans="1:7" ht="12.75">
      <c r="A122" s="23"/>
      <c r="B122" s="13"/>
      <c r="C122" s="26"/>
      <c r="D122" s="31" t="s">
        <v>25</v>
      </c>
      <c r="E122" s="114"/>
      <c r="F122" s="48">
        <f>IF($C$3="","",E122/$C$3)</f>
      </c>
      <c r="G122" s="85"/>
    </row>
    <row r="123" spans="1:7" ht="12.75">
      <c r="A123" s="23"/>
      <c r="B123" s="13"/>
      <c r="C123" s="26"/>
      <c r="D123" s="31" t="s">
        <v>24</v>
      </c>
      <c r="E123" s="114"/>
      <c r="F123" s="48">
        <f>IF($C$3="","",E123/$C$3)</f>
      </c>
      <c r="G123" s="85"/>
    </row>
    <row r="124" spans="1:7" ht="13.5" thickBot="1">
      <c r="A124" s="23"/>
      <c r="B124" s="13"/>
      <c r="C124" s="26"/>
      <c r="D124" s="31" t="s">
        <v>26</v>
      </c>
      <c r="E124" s="114"/>
      <c r="F124" s="48">
        <f>IF($C$3="","",E124/$C$3)</f>
      </c>
      <c r="G124" s="95"/>
    </row>
    <row r="125" spans="1:7" ht="13.5" thickBot="1">
      <c r="A125" s="23"/>
      <c r="B125" s="113"/>
      <c r="C125" s="51"/>
      <c r="D125" s="51" t="s">
        <v>29</v>
      </c>
      <c r="E125" s="23">
        <f>SUM(E121:E124)</f>
        <v>0</v>
      </c>
      <c r="F125" s="48">
        <f>IF($C$3="","",E125/$C$3)</f>
      </c>
      <c r="G125" s="84"/>
    </row>
    <row r="126" spans="1:7" ht="13.5" thickBot="1">
      <c r="A126" s="23"/>
      <c r="B126" s="17"/>
      <c r="C126" s="44"/>
      <c r="D126" s="51" t="s">
        <v>15</v>
      </c>
      <c r="E126" s="28">
        <f>+E125+E120</f>
        <v>0</v>
      </c>
      <c r="F126" s="86">
        <f>IF($C$3="","",E126/$C$3)</f>
      </c>
      <c r="G126" s="95"/>
    </row>
    <row r="127" spans="1:7" ht="13.5" thickBot="1">
      <c r="A127" s="32"/>
      <c r="B127" s="12"/>
      <c r="C127" s="40"/>
      <c r="D127" s="3"/>
      <c r="E127" s="24"/>
      <c r="F127" s="24"/>
      <c r="G127" s="98"/>
    </row>
    <row r="128" spans="1:7" ht="13.5" thickBot="1">
      <c r="A128" s="128"/>
      <c r="B128" s="129"/>
      <c r="C128" s="46"/>
      <c r="D128" s="49" t="s">
        <v>11</v>
      </c>
      <c r="E128" s="44">
        <f>+E126</f>
        <v>0</v>
      </c>
      <c r="F128" s="87">
        <f>IF($C$3="","",E128/$C$3)</f>
      </c>
      <c r="G128" s="96">
        <f>IF($E$128=0,0,E128/$E$128)</f>
        <v>0</v>
      </c>
    </row>
    <row r="130" spans="1:7" ht="12.75">
      <c r="A130" s="116" t="s">
        <v>183</v>
      </c>
      <c r="B130" s="116"/>
      <c r="C130" s="118"/>
      <c r="D130" s="118"/>
      <c r="E130" s="116"/>
      <c r="F130" s="116"/>
      <c r="G130" s="119"/>
    </row>
    <row r="131" ht="12.75">
      <c r="A131" s="116"/>
    </row>
    <row r="132" spans="1:7" ht="12.75">
      <c r="A132" s="126" t="s">
        <v>179</v>
      </c>
      <c r="B132" s="126"/>
      <c r="C132" s="126"/>
      <c r="D132" s="126"/>
      <c r="E132" s="126"/>
      <c r="F132" s="126"/>
      <c r="G132"/>
    </row>
    <row r="133" spans="1:7" ht="12.75">
      <c r="A133" s="126" t="s">
        <v>180</v>
      </c>
      <c r="B133" s="126"/>
      <c r="C133" s="126"/>
      <c r="D133" s="126"/>
      <c r="E133" s="126"/>
      <c r="F133" s="126"/>
      <c r="G133"/>
    </row>
  </sheetData>
  <mergeCells count="16">
    <mergeCell ref="A3:B3"/>
    <mergeCell ref="A1:B1"/>
    <mergeCell ref="C1:F1"/>
    <mergeCell ref="A2:B2"/>
    <mergeCell ref="C2:F2"/>
    <mergeCell ref="C3:G3"/>
    <mergeCell ref="A6:B6"/>
    <mergeCell ref="A4:B4"/>
    <mergeCell ref="A5:B5"/>
    <mergeCell ref="C4:G4"/>
    <mergeCell ref="C5:G5"/>
    <mergeCell ref="C6:G6"/>
    <mergeCell ref="A132:F132"/>
    <mergeCell ref="A133:F133"/>
    <mergeCell ref="A128:B128"/>
    <mergeCell ref="A7:F7"/>
  </mergeCells>
  <printOptions horizontalCentered="1"/>
  <pageMargins left="0" right="0" top="0.62" bottom="0.5" header="0" footer="0"/>
  <pageSetup fitToHeight="0" fitToWidth="1" horizontalDpi="600" verticalDpi="600" orientation="portrait" scale="69" r:id="rId1"/>
  <headerFooter alignWithMargins="0">
    <oddFooter>&amp;L&amp;8&amp;Z&amp;F&amp;R&amp;8form date:  September 2005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bobspy</dc:creator>
  <cp:keywords/>
  <dc:description/>
  <cp:lastModifiedBy>Carol J. Righi</cp:lastModifiedBy>
  <cp:lastPrinted>2006-01-27T16:14:00Z</cp:lastPrinted>
  <dcterms:created xsi:type="dcterms:W3CDTF">2005-04-05T11:24:32Z</dcterms:created>
  <dcterms:modified xsi:type="dcterms:W3CDTF">2006-01-30T16:16:07Z</dcterms:modified>
  <cp:category/>
  <cp:version/>
  <cp:contentType/>
  <cp:contentStatus/>
</cp:coreProperties>
</file>